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2"/>
  <workbookPr defaultThemeVersion="124226"/>
  <bookViews>
    <workbookView xWindow="0" yWindow="0" windowWidth="20490" windowHeight="6960" firstSheet="2" activeTab="4"/>
  </bookViews>
  <sheets>
    <sheet name="YEARLY  SHARE PRICE ANALYSIS" sheetId="1" r:id="rId1"/>
    <sheet name="MONTHLY SHARE PRICES ANALYSIS" sheetId="2" r:id="rId2"/>
    <sheet name="DAILY SHARE PRICES ANALYSIS" sheetId="3" r:id="rId3"/>
    <sheet name="Europe-Asia-U.S Stock Market" sheetId="4" r:id="rId4"/>
    <sheet name="FINANCIAL Activities" sheetId="5" r:id="rId5"/>
    <sheet name="IMPORTS AND EXPORTS" sheetId="6" r:id="rId6"/>
    <sheet name="Sheet4" sheetId="7" r:id="rId7"/>
  </sheets>
</workbook>
</file>

<file path=xl/sharedStrings.xml><?xml version="1.0" encoding="utf-8"?>
<sst xmlns="http://schemas.openxmlformats.org/spreadsheetml/2006/main" uniqueCount="150" count="150">
  <si>
    <t>Date</t>
  </si>
  <si>
    <t>Pfizer</t>
  </si>
  <si>
    <t>Merck</t>
  </si>
  <si>
    <t>GlaxoSmithKline</t>
  </si>
  <si>
    <t>Bristol-Myers Squibb</t>
  </si>
  <si>
    <t xml:space="preserve">Johnson &amp; Johnson </t>
  </si>
  <si>
    <t>Adj Close</t>
  </si>
  <si>
    <t>-</t>
  </si>
  <si>
    <t>Returns</t>
  </si>
  <si>
    <t>ADJUSTED DAILY SHARE PRICES FROM 11/27/2020 TO 11/29/2019</t>
  </si>
  <si>
    <t>ADJUSTED YEARLY SHARE PRICES FROM 12/1/2015 TO 11/27/2020</t>
  </si>
  <si>
    <t>S&amp;p</t>
  </si>
  <si>
    <t>S&amp;P</t>
  </si>
  <si>
    <t>Dividend Announcements from 2015 T0 2019</t>
  </si>
  <si>
    <t>Stock Repurchases Announcements from 2015 to 2019</t>
  </si>
  <si>
    <t>ADJUSTED MONTHLY SHARE PRICES FROM 12/1/2015 TO 11/27/2020(In billions)</t>
  </si>
  <si>
    <t>S&amp;P 500</t>
  </si>
  <si>
    <t>Dow Jones</t>
  </si>
  <si>
    <t>Beta-S&amp;P 500</t>
  </si>
  <si>
    <t>Return</t>
  </si>
  <si>
    <t>Beta- Dow Jones</t>
  </si>
  <si>
    <t>Beta- S&amp;P 500</t>
  </si>
  <si>
    <t>Beta-Dow Jones</t>
  </si>
  <si>
    <t>In all Cases using the S&amp;P 500 and Dow Jone, beta is let thean 1 in all cases then the daily stocks for the period  is less volatile than the market as a whole.</t>
  </si>
  <si>
    <t>In all Cases using the S&amp;P 500 and Dow Jone, beta is let thean 1 in all cases then the monthly stocks for the period  is less volatile than the market as a whole.</t>
  </si>
  <si>
    <t xml:space="preserve">In the 5 yearly analysis of beta where beta&lt;0 the company is losing money while the market as a whole is gaining; Pfizer and Merch. </t>
  </si>
  <si>
    <t>In the case Beta&gt;1 then the stocks is more volatile than the market as a whole; Bristol-Myers Squibb</t>
  </si>
  <si>
    <t xml:space="preserve">Where Beta&lt;1 then stocks are less volatile that the market as a whole; GlaxoSmith Kline and Johnson and Johnson </t>
  </si>
  <si>
    <t xml:space="preserve">Europe </t>
  </si>
  <si>
    <t>U.s</t>
  </si>
  <si>
    <t>Asia</t>
  </si>
  <si>
    <t>List Of Sock Exchange index</t>
  </si>
  <si>
    <t>Tokyo Stock Exchange</t>
  </si>
  <si>
    <t>Moscow Exchange</t>
  </si>
  <si>
    <t>Bank of China International (BOCI) Commerzbank Shanghai Stock</t>
  </si>
  <si>
    <t>The graph comparison is sourced from Yahoo Finance</t>
  </si>
  <si>
    <t xml:space="preserve">Graphical comparison of Europe Stock Market </t>
  </si>
  <si>
    <t>Euronext (ENX)</t>
  </si>
  <si>
    <t>London Stock Exchange (LNSTY)</t>
  </si>
  <si>
    <t>Deutsheborse (DBI)</t>
  </si>
  <si>
    <t>Graphical Comparison between Europe Stock Market and the U.S Market</t>
  </si>
  <si>
    <t>Graphical Comparison of Europe Stock Market</t>
  </si>
  <si>
    <t>Graphical Comparison between Asian Stock Market and U.S Stock Market</t>
  </si>
  <si>
    <t>Head quarter</t>
  </si>
  <si>
    <t>United States</t>
  </si>
  <si>
    <t>United Kingdom</t>
  </si>
  <si>
    <t xml:space="preserve">United State </t>
  </si>
  <si>
    <t>Imports</t>
  </si>
  <si>
    <t>Exports</t>
  </si>
  <si>
    <t>Product</t>
  </si>
  <si>
    <t>Electronic equipment</t>
  </si>
  <si>
    <t>Phone system devices</t>
  </si>
  <si>
    <t>Integrated circuits/microassemblies</t>
  </si>
  <si>
    <t>Insulated wire/cable</t>
  </si>
  <si>
    <t>Electrical converters/power units</t>
  </si>
  <si>
    <t>Solar power diodes/semi-conductors</t>
  </si>
  <si>
    <t>TV receiver/transmit/digital cameras</t>
  </si>
  <si>
    <t>Lower-voltage switches, fuses</t>
  </si>
  <si>
    <t>Electrical/optical circuit boards, panels</t>
  </si>
  <si>
    <t>Turbo-jets</t>
  </si>
  <si>
    <t>Printing machinery</t>
  </si>
  <si>
    <t>Computer parts, accessories</t>
  </si>
  <si>
    <t>Piston engines</t>
  </si>
  <si>
    <t>Liquid pumps and elevators</t>
  </si>
  <si>
    <t>Air or vacuum pumps</t>
  </si>
  <si>
    <t>Piston engine parts</t>
  </si>
  <si>
    <t>Vehicles</t>
  </si>
  <si>
    <t>Cars</t>
  </si>
  <si>
    <t>Automobile parts/accessories</t>
  </si>
  <si>
    <t>Trucks</t>
  </si>
  <si>
    <t>Tractors</t>
  </si>
  <si>
    <t>Trailers</t>
  </si>
  <si>
    <t>Motorcycles</t>
  </si>
  <si>
    <t>Bicycles, other non-motorized cycles</t>
  </si>
  <si>
    <t>Motorcycle parts/accessories</t>
  </si>
  <si>
    <t>Automobile bodies</t>
  </si>
  <si>
    <t>Public-transport vehicles</t>
  </si>
  <si>
    <t>Fuel</t>
  </si>
  <si>
    <t>Crude oil</t>
  </si>
  <si>
    <t>Processed petroleum oils</t>
  </si>
  <si>
    <t>Petroleum gases</t>
  </si>
  <si>
    <t>Electrical energy</t>
  </si>
  <si>
    <t>Petroleum oil residues</t>
  </si>
  <si>
    <t>Coal, solid fuels made from coal</t>
  </si>
  <si>
    <t>Coal tar oils (high temperature distillation)</t>
  </si>
  <si>
    <t>Peat</t>
  </si>
  <si>
    <t>Pharmaceuticals</t>
  </si>
  <si>
    <t>Medical, technical equipment</t>
  </si>
  <si>
    <t>Furniture, lighting, signs</t>
  </si>
  <si>
    <t>Organic chemicals</t>
  </si>
  <si>
    <t>Plastics</t>
  </si>
  <si>
    <t>TV receivers/monitors/projectors</t>
  </si>
  <si>
    <t>Electric motors, generators</t>
  </si>
  <si>
    <t>Machines, engines, pumps</t>
  </si>
  <si>
    <t>Computers, optical readers</t>
  </si>
  <si>
    <t>Taps, valves, similar appliances</t>
  </si>
  <si>
    <t>Transmission shafts, gears, clutches</t>
  </si>
  <si>
    <t>Petroleum jelly, mineral waxes</t>
  </si>
  <si>
    <t>Natural bitumen, asphalt, shale</t>
  </si>
  <si>
    <t>Gems, precious metals</t>
  </si>
  <si>
    <t>Planes, helicopters, and spacecraft</t>
  </si>
  <si>
    <t>Refined petroleum</t>
  </si>
  <si>
    <t>Integrated circuits</t>
  </si>
  <si>
    <t>Vehicle parts</t>
  </si>
  <si>
    <t>Aircraft parts</t>
  </si>
  <si>
    <t>Medical instruments</t>
  </si>
  <si>
    <t>Human or animal blood</t>
  </si>
  <si>
    <t>Soybeans</t>
  </si>
  <si>
    <t>Gold</t>
  </si>
  <si>
    <t>Telephones</t>
  </si>
  <si>
    <t>Computers</t>
  </si>
  <si>
    <t>Petroleum gas</t>
  </si>
  <si>
    <t>Delivery trucks</t>
  </si>
  <si>
    <t>Orthopaedic appliances</t>
  </si>
  <si>
    <t>Valves</t>
  </si>
  <si>
    <t>Machinery having individual functions</t>
  </si>
  <si>
    <t>Corn</t>
  </si>
  <si>
    <t>Centrifuges</t>
  </si>
  <si>
    <t>Crude petroleum</t>
  </si>
  <si>
    <t>Chemical analysis instruments</t>
  </si>
  <si>
    <t>Photo lab equipment</t>
  </si>
  <si>
    <t>Liquid pumps</t>
  </si>
  <si>
    <t>Other Nuts</t>
  </si>
  <si>
    <t>Insulated wire</t>
  </si>
  <si>
    <t>Low voltage protection equipment</t>
  </si>
  <si>
    <t>Laboratory reagent</t>
  </si>
  <si>
    <t>Other Plastic products</t>
  </si>
  <si>
    <t>Spark-ignition engines</t>
  </si>
  <si>
    <t>Crude Petroleum</t>
  </si>
  <si>
    <t>Gas Turbines</t>
  </si>
  <si>
    <t xml:space="preserve"> Packaged Medicaments</t>
  </si>
  <si>
    <t>Aircraft Parts</t>
  </si>
  <si>
    <t>Hard Liquor</t>
  </si>
  <si>
    <t>Brochures</t>
  </si>
  <si>
    <t>Antiques</t>
  </si>
  <si>
    <t>Horses</t>
  </si>
  <si>
    <t>Refined Petroleum</t>
  </si>
  <si>
    <t xml:space="preserve"> Preserved Meat</t>
  </si>
  <si>
    <t>Self-Propelled Rail Transport</t>
  </si>
  <si>
    <t>Railway Passenger Cars</t>
  </si>
  <si>
    <t>Sausages</t>
  </si>
  <si>
    <t>Products</t>
  </si>
  <si>
    <t>Exchange Rate (vs USD, eop)</t>
  </si>
  <si>
    <t>Exchange Rate (vs USD)</t>
  </si>
  <si>
    <t>Exchange rates of United States and United Kingdom (Pounds) from 2015-2020</t>
  </si>
  <si>
    <t>Exchange rate of United States and Russia (Russian Ruble) from 2015-2019</t>
  </si>
  <si>
    <t>Year</t>
  </si>
  <si>
    <t>Types of International Investment</t>
  </si>
  <si>
    <t>Portfolio investment and</t>
  </si>
  <si>
    <t> Foreign direct investment (FDI).</t>
  </si>
</sst>
</file>

<file path=xl/styles.xml><?xml version="1.0" encoding="utf-8"?>
<styleSheet xmlns="http://schemas.openxmlformats.org/spreadsheetml/2006/main">
  <numFmts count="3">
    <numFmt numFmtId="0" formatCode="General"/>
    <numFmt numFmtId="14" formatCode="dd/mm/yyyy"/>
    <numFmt numFmtId="164" formatCode="0.000000"/>
  </numFmts>
  <fonts count="8">
    <font>
      <name val="Calibri"/>
      <sz val="11"/>
    </font>
    <font>
      <name val="Times New Roman"/>
      <sz val="12"/>
      <color rgb="FF000000"/>
    </font>
    <font>
      <name val="Times New Roman"/>
      <b/>
      <sz val="12"/>
      <color rgb="FF000000"/>
    </font>
    <font>
      <name val="Calibri"/>
      <sz val="11"/>
      <color rgb="FF000000"/>
    </font>
    <font>
      <name val="Times New Roman"/>
      <sz val="12"/>
    </font>
    <font>
      <name val="Times New Roman"/>
      <b/>
      <sz val="12"/>
    </font>
    <font>
      <name val="Times New Roman"/>
      <sz val="12"/>
      <color rgb="FF202124"/>
    </font>
    <font>
      <name val="Times New Roman"/>
      <b/>
      <sz val="12"/>
      <color rgb="FF333333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1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14" fontId="2" fillId="0" borderId="1" xfId="0" applyNumberFormat="1" applyFont="1" applyBorder="1" applyAlignment="1">
      <alignment horizontal="left" vertical="top"/>
    </xf>
    <xf numFmtId="164" fontId="1" fillId="0" borderId="1" xfId="0" applyNumberFormat="1" applyFont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vertical="bottom"/>
    </xf>
    <xf numFmtId="0" fontId="3" fillId="0" borderId="1" xfId="0" applyBorder="1" applyAlignment="1">
      <alignment vertical="bottom"/>
    </xf>
    <xf numFmtId="0" fontId="2" fillId="0" borderId="1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1" xfId="0" applyFont="1" applyBorder="1" applyAlignment="1">
      <alignment horizontal="left" vertical="bottom"/>
    </xf>
    <xf numFmtId="0" fontId="1" fillId="0" borderId="1" xfId="0" applyFont="1" applyBorder="1" applyAlignment="1">
      <alignment horizontal="left" vertical="bottom"/>
    </xf>
    <xf numFmtId="0" fontId="2" fillId="0" borderId="1" xfId="0" applyFont="1" applyFill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14" fontId="5" fillId="0" borderId="1" xfId="0" applyNumberFormat="1" applyFont="1" applyBorder="1" applyAlignment="1">
      <alignment horizontal="left" vertical="top"/>
    </xf>
    <xf numFmtId="0" fontId="4" fillId="0" borderId="1" xfId="0" applyFont="1" applyBorder="1" applyAlignment="1">
      <alignment vertical="bottom"/>
    </xf>
    <xf numFmtId="14" fontId="4" fillId="0" borderId="0" xfId="0" applyNumberFormat="1" applyFont="1" applyAlignment="1">
      <alignment vertical="bottom"/>
    </xf>
    <xf numFmtId="0" fontId="1" fillId="0" borderId="0" xfId="0" applyFont="1" applyBorder="1" applyAlignment="1">
      <alignment horizontal="left" vertical="top"/>
    </xf>
    <xf numFmtId="0" fontId="1" fillId="0" borderId="0" xfId="0" applyFont="1" applyBorder="1" applyAlignment="1">
      <alignment vertical="bottom"/>
    </xf>
    <xf numFmtId="0" fontId="2" fillId="0" borderId="0" xfId="0" applyFont="1" applyBorder="1" applyAlignment="1">
      <alignment horizontal="left" vertical="top"/>
    </xf>
    <xf numFmtId="0" fontId="6" fillId="0" borderId="0" xfId="0" applyFont="1" applyAlignment="1">
      <alignment vertical="bottom"/>
    </xf>
    <xf numFmtId="0" fontId="1" fillId="0" borderId="0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7" fillId="0" borderId="5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left" vertical="top" wrapText="1"/>
    </xf>
    <xf numFmtId="0" fontId="1" fillId="0" borderId="0" xfId="0" applyFont="1" applyAlignment="1">
      <alignment vertical="bottom"/>
    </xf>
    <xf numFmtId="0" fontId="1" fillId="0" borderId="8" xfId="0" applyFont="1" applyBorder="1" applyAlignment="1">
      <alignment horizontal="left" vertical="top"/>
    </xf>
    <xf numFmtId="0" fontId="2" fillId="0" borderId="9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0" fontId="1" fillId="0" borderId="8" xfId="0" applyFont="1" applyBorder="1" applyAlignment="1">
      <alignment vertical="bottom"/>
    </xf>
    <xf numFmtId="0" fontId="1" fillId="0" borderId="11" xfId="0" applyFont="1" applyBorder="1" applyAlignment="1">
      <alignment vertical="bottom"/>
    </xf>
    <xf numFmtId="0" fontId="1" fillId="0" borderId="12" xfId="0" applyFont="1" applyBorder="1" applyAlignment="1">
      <alignment vertical="bottom"/>
    </xf>
    <xf numFmtId="0" fontId="1" fillId="0" borderId="13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1" fillId="0" borderId="13" xfId="0" applyFont="1" applyBorder="1" applyAlignment="1">
      <alignment vertical="bottom"/>
    </xf>
    <xf numFmtId="0" fontId="1" fillId="0" borderId="14" xfId="0" applyFont="1" applyBorder="1" applyAlignment="1">
      <alignment vertical="bottom"/>
    </xf>
    <xf numFmtId="0" fontId="2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1" fillId="0" borderId="5" xfId="0" applyFont="1" applyBorder="1" applyAlignment="1">
      <alignment horizontal="left" vertical="top"/>
    </xf>
    <xf numFmtId="0" fontId="1" fillId="0" borderId="15" xfId="0" applyFont="1" applyBorder="1" applyAlignment="1">
      <alignment vertical="bottom"/>
    </xf>
    <xf numFmtId="0" fontId="1" fillId="0" borderId="16" xfId="0" applyFont="1" applyBorder="1" applyAlignment="1">
      <alignment vertical="bottom"/>
    </xf>
    <xf numFmtId="0" fontId="1" fillId="0" borderId="17" xfId="0" applyFont="1" applyBorder="1" applyAlignment="1">
      <alignment vertical="bottom"/>
    </xf>
    <xf numFmtId="0" fontId="1" fillId="0" borderId="14" xfId="0" applyFont="1" applyBorder="1" applyAlignment="1">
      <alignment horizontal="left" vertical="top"/>
    </xf>
    <xf numFmtId="0" fontId="1" fillId="0" borderId="15" xfId="0" applyFont="1" applyBorder="1" applyAlignment="1">
      <alignment horizontal="left" vertical="top"/>
    </xf>
    <xf numFmtId="0" fontId="2" fillId="0" borderId="16" xfId="0" applyFont="1" applyBorder="1" applyAlignment="1">
      <alignment horizontal="left" vertical="top"/>
    </xf>
    <xf numFmtId="0" fontId="1" fillId="0" borderId="16" xfId="0" applyFont="1" applyBorder="1" applyAlignment="1">
      <alignment horizontal="left" vertical="top"/>
    </xf>
    <xf numFmtId="0" fontId="1" fillId="0" borderId="17" xfId="0" applyFont="1" applyBorder="1" applyAlignment="1">
      <alignment horizontal="left" vertical="top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www.wps.cn/officeDocument/2020/cellImage" Target="cellimages.xml"/><Relationship Id="rId9" Type="http://schemas.openxmlformats.org/officeDocument/2006/relationships/sharedStrings" Target="sharedStrings.xml"/><Relationship Id="rId10" Type="http://schemas.openxmlformats.org/officeDocument/2006/relationships/styles" Target="styles.xml"/><Relationship Id="rId11" Type="http://schemas.openxmlformats.org/officeDocument/2006/relationships/theme" Target="theme/theme1.xml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image0.png"/><Relationship Id="rId2" Type="http://schemas.openxmlformats.org/officeDocument/2006/relationships/image" Target="../media/image1.png"/><Relationship Id="rId3" Type="http://schemas.openxmlformats.org/officeDocument/2006/relationships/image" Target="../media/image2.png"/><Relationship Id="rId4" Type="http://schemas.openxmlformats.org/officeDocument/2006/relationships/image" Target="../media/image3.png"/></Relationship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10</xdr:row>
      <xdr:rowOff>0</xdr:rowOff>
    </xdr:from>
    <xdr:to>
      <xdr:col>8</xdr:col>
      <xdr:colOff>922804</xdr:colOff>
      <xdr:row>28</xdr:row>
      <xdr:rowOff>101575</xdr:rowOff>
    </xdr:to>
    <xdr:pic>
      <xdr:nvPicPr>
        <xdr:cNvPr id="2" name="Picture 1" descr=" 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47700" y="2705100"/>
          <a:ext cx="10058400" cy="3705039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</xdr:col>
      <xdr:colOff>0</xdr:colOff>
      <xdr:row>32</xdr:row>
      <xdr:rowOff>0</xdr:rowOff>
    </xdr:from>
    <xdr:to>
      <xdr:col>8</xdr:col>
      <xdr:colOff>922804</xdr:colOff>
      <xdr:row>50</xdr:row>
      <xdr:rowOff>88292</xdr:rowOff>
    </xdr:to>
    <xdr:pic>
      <xdr:nvPicPr>
        <xdr:cNvPr id="3" name="Picture 2" descr=" "/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647700" y="7105650"/>
          <a:ext cx="10058400" cy="3691335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</xdr:col>
      <xdr:colOff>0</xdr:colOff>
      <xdr:row>54</xdr:row>
      <xdr:rowOff>0</xdr:rowOff>
    </xdr:from>
    <xdr:to>
      <xdr:col>8</xdr:col>
      <xdr:colOff>922804</xdr:colOff>
      <xdr:row>71</xdr:row>
      <xdr:rowOff>177365</xdr:rowOff>
    </xdr:to>
    <xdr:pic>
      <xdr:nvPicPr>
        <xdr:cNvPr id="4" name="Picture 3" descr=" "/>
        <xdr:cNvPicPr/>
      </xdr:nvPicPr>
      <xdr:blipFill>
        <a:blip xmlns:r="http://schemas.openxmlformats.org/officeDocument/2006/relationships" r:embed="rId3"/>
        <a:srcRect/>
        <a:stretch>
          <a:fillRect/>
        </a:stretch>
      </xdr:blipFill>
      <xdr:spPr>
        <a:xfrm>
          <a:off x="647700" y="11506200"/>
          <a:ext cx="10058400" cy="3578344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</xdr:col>
      <xdr:colOff>0</xdr:colOff>
      <xdr:row>75</xdr:row>
      <xdr:rowOff>0</xdr:rowOff>
    </xdr:from>
    <xdr:to>
      <xdr:col>8</xdr:col>
      <xdr:colOff>922804</xdr:colOff>
      <xdr:row>93</xdr:row>
      <xdr:rowOff>12501</xdr:rowOff>
    </xdr:to>
    <xdr:pic>
      <xdr:nvPicPr>
        <xdr:cNvPr id="5" name="Picture 4" descr=" "/>
        <xdr:cNvPicPr/>
      </xdr:nvPicPr>
      <xdr:blipFill>
        <a:blip xmlns:r="http://schemas.openxmlformats.org/officeDocument/2006/relationships" r:embed="rId4"/>
        <a:srcRect/>
        <a:stretch>
          <a:fillRect/>
        </a:stretch>
      </xdr:blipFill>
      <xdr:spPr>
        <a:xfrm>
          <a:off x="647700" y="15706725"/>
          <a:ext cx="10058400" cy="3622867"/>
        </a:xfrm>
        <a:prstGeom prst="rect">
          <a:avLst/>
        </a:prstGeom>
        <a:noFill/>
        <a:ln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Z15"/>
  <sheetViews>
    <sheetView workbookViewId="0">
      <pane xSplit="1" topLeftCell="P1" state="frozen" activePane="topRight"/>
      <selection pane="topRight" activeCell="J22" sqref="J22"/>
    </sheetView>
  </sheetViews>
  <sheetFormatPr defaultRowHeight="15.75" defaultColWidth="13"/>
  <cols>
    <col min="1" max="1" customWidth="1" width="13.5703125" style="1"/>
    <col min="2" max="2" customWidth="1" width="10.0" style="1"/>
    <col min="3" max="3" customWidth="1" width="10.0" style="1"/>
    <col min="4" max="4" customWidth="1" width="14.5703125" style="1"/>
    <col min="5" max="5" customWidth="1" width="14.5703125" style="1"/>
    <col min="6" max="6" customWidth="1" width="10.0" style="1"/>
    <col min="7" max="8" customWidth="1" width="10.0" style="1"/>
    <col min="9" max="9" customWidth="1" width="10.5703125" style="1"/>
    <col min="10" max="10" customWidth="1" width="15.855469" style="1"/>
    <col min="11" max="13" customWidth="1" width="15.855469" style="1"/>
    <col min="14" max="14" customWidth="1" width="19.710938" style="1"/>
    <col min="15" max="17" customWidth="1" width="19.710938" style="1"/>
    <col min="18" max="18" customWidth="1" width="18.570312" style="1"/>
    <col min="19" max="19" customWidth="1" width="18.570312" style="1"/>
    <col min="20" max="23" customWidth="1" width="13.7109375" style="1"/>
    <col min="24" max="16384" customWidth="0" width="13.7109375" style="1"/>
  </cols>
  <sheetData>
    <row r="1" spans="8:8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8:8">
      <c r="A2" s="3" t="s">
        <v>10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2"/>
      <c r="T2" s="2"/>
      <c r="U2" s="2"/>
      <c r="V2" s="2"/>
      <c r="W2" s="2"/>
      <c r="X2" s="2"/>
      <c r="Y2" s="2"/>
    </row>
    <row r="3" spans="8:8">
      <c r="A3" s="4" t="s">
        <v>0</v>
      </c>
      <c r="B3" s="5" t="s">
        <v>1</v>
      </c>
      <c r="C3" s="5"/>
      <c r="D3" s="5"/>
      <c r="E3" s="6"/>
      <c r="F3" s="5" t="s">
        <v>2</v>
      </c>
      <c r="G3" s="5"/>
      <c r="H3" s="5"/>
      <c r="I3" s="6"/>
      <c r="J3" s="5" t="s">
        <v>3</v>
      </c>
      <c r="K3" s="5"/>
      <c r="L3" s="5"/>
      <c r="M3" s="6"/>
      <c r="N3" s="5" t="s">
        <v>4</v>
      </c>
      <c r="O3" s="5"/>
      <c r="P3" s="5"/>
      <c r="Q3" s="6"/>
      <c r="R3" s="5" t="s">
        <v>5</v>
      </c>
      <c r="S3" s="5"/>
      <c r="T3" s="5"/>
      <c r="U3" s="6"/>
      <c r="V3" s="5" t="s">
        <v>12</v>
      </c>
      <c r="W3" s="5"/>
      <c r="X3" s="6" t="s">
        <v>17</v>
      </c>
      <c r="Y3" s="2"/>
    </row>
    <row r="4" spans="8:8" ht="44.25" customHeight="1">
      <c r="A4" s="4"/>
      <c r="B4" s="5" t="s">
        <v>6</v>
      </c>
      <c r="C4" s="7" t="s">
        <v>8</v>
      </c>
      <c r="D4" s="8" t="s">
        <v>18</v>
      </c>
      <c r="E4" s="8" t="s">
        <v>22</v>
      </c>
      <c r="F4" s="5" t="s">
        <v>6</v>
      </c>
      <c r="G4" s="5" t="s">
        <v>8</v>
      </c>
      <c r="H4" s="8" t="s">
        <v>18</v>
      </c>
      <c r="I4" s="8" t="s">
        <v>22</v>
      </c>
      <c r="J4" s="5" t="s">
        <v>6</v>
      </c>
      <c r="K4" s="5" t="s">
        <v>8</v>
      </c>
      <c r="L4" s="8" t="s">
        <v>18</v>
      </c>
      <c r="M4" s="8" t="s">
        <v>22</v>
      </c>
      <c r="N4" s="5" t="s">
        <v>6</v>
      </c>
      <c r="O4" s="5" t="s">
        <v>8</v>
      </c>
      <c r="P4" s="8" t="s">
        <v>18</v>
      </c>
      <c r="Q4" s="8" t="s">
        <v>22</v>
      </c>
      <c r="R4" s="5" t="s">
        <v>6</v>
      </c>
      <c r="S4" s="5" t="s">
        <v>8</v>
      </c>
      <c r="T4" s="8" t="s">
        <v>18</v>
      </c>
      <c r="U4" s="8" t="s">
        <v>22</v>
      </c>
      <c r="V4" s="7" t="s">
        <v>6</v>
      </c>
      <c r="W4" s="7" t="s">
        <v>8</v>
      </c>
      <c r="X4" s="8" t="s">
        <v>6</v>
      </c>
      <c r="Y4" s="8" t="s">
        <v>8</v>
      </c>
    </row>
    <row r="5" spans="8:8">
      <c r="A5" s="9">
        <v>44162.0</v>
      </c>
      <c r="B5" s="2">
        <v>37.23</v>
      </c>
      <c r="C5" s="2">
        <f>B5/B6</f>
        <v>1.0424549946726434</v>
      </c>
      <c r="D5" s="10">
        <v>-0.7794621709136457</v>
      </c>
      <c r="E5" s="10">
        <v>-0.6103056836220743</v>
      </c>
      <c r="F5" s="2">
        <v>79.860001</v>
      </c>
      <c r="G5" s="2">
        <f>F5/F6</f>
        <v>0.9050097023362385</v>
      </c>
      <c r="H5" s="2">
        <v>-0.6916106938776865</v>
      </c>
      <c r="I5" s="2">
        <v>-0.7581225128903387</v>
      </c>
      <c r="J5" s="2">
        <v>37.07</v>
      </c>
      <c r="K5" s="2">
        <f>J5/J6</f>
        <v>0.7888912198811995</v>
      </c>
      <c r="L5" s="2">
        <v>0.30570572039845967</v>
      </c>
      <c r="M5" s="2">
        <v>0.1859674271574595</v>
      </c>
      <c r="N5" s="2">
        <v>63.049999</v>
      </c>
      <c r="O5" s="2">
        <f>N5/N6</f>
        <v>1.012528795444176</v>
      </c>
      <c r="P5" s="2">
        <v>1.1971631413057882</v>
      </c>
      <c r="Q5" s="2">
        <v>1.0072572983421029</v>
      </c>
      <c r="R5" s="2">
        <v>144.0</v>
      </c>
      <c r="S5" s="2">
        <f>R5/R6</f>
        <v>1.0140177104108226</v>
      </c>
      <c r="T5" s="11">
        <v>0.6923832436378582</v>
      </c>
      <c r="U5" s="11">
        <v>0.9262838954649051</v>
      </c>
      <c r="V5" s="12">
        <v>3638.350098</v>
      </c>
      <c r="W5" s="12">
        <f>V5/V6-1</f>
        <v>0.12615221876499993</v>
      </c>
      <c r="X5" s="13">
        <v>30606.480469</v>
      </c>
      <c r="Y5" s="2">
        <f>X5/X6-1</f>
        <v>0.07246510515776006</v>
      </c>
    </row>
    <row r="6" spans="8:8">
      <c r="A6" s="9">
        <v>43800.0</v>
      </c>
      <c r="B6" s="2">
        <v>35.713772</v>
      </c>
      <c r="C6" s="2">
        <f t="shared" si="0" ref="C6:C9">B6/B7</f>
        <v>0.9309211389757566</v>
      </c>
      <c r="D6" s="2"/>
      <c r="E6" s="2"/>
      <c r="F6" s="2">
        <v>88.242149</v>
      </c>
      <c r="G6" s="2">
        <f t="shared" si="1" ref="G6:G9">F6/F7</f>
        <v>1.222900050145442</v>
      </c>
      <c r="H6" s="2"/>
      <c r="I6" s="2"/>
      <c r="J6" s="2">
        <v>46.990002</v>
      </c>
      <c r="K6" s="2">
        <f t="shared" si="2" ref="K6:K9">J6/J7</f>
        <v>1.2297828639042883</v>
      </c>
      <c r="L6" s="2"/>
      <c r="M6" s="2"/>
      <c r="N6" s="2">
        <v>62.269833</v>
      </c>
      <c r="O6" s="2">
        <f t="shared" si="3" ref="O6:O9">N6/N7</f>
        <v>1.277381081543636</v>
      </c>
      <c r="P6" s="2"/>
      <c r="Q6" s="2"/>
      <c r="R6" s="2">
        <v>142.009354</v>
      </c>
      <c r="S6" s="2">
        <f t="shared" si="4" ref="S6:S9">R6/R7</f>
        <v>1.1622004377098691</v>
      </c>
      <c r="T6" s="2"/>
      <c r="U6" s="2"/>
      <c r="V6" s="12">
        <v>3230.780029</v>
      </c>
      <c r="W6" s="12">
        <f t="shared" si="5" ref="W6:W9">V6/V7-1</f>
        <v>0.2887807019564399</v>
      </c>
      <c r="X6" s="13">
        <v>28538.439453</v>
      </c>
      <c r="Y6" s="2">
        <f t="shared" si="6" ref="Y6:Y9">X6/X7-1</f>
        <v>0.2233838705742499</v>
      </c>
    </row>
    <row r="7" spans="8:8">
      <c r="A7" s="9">
        <v>43435.0</v>
      </c>
      <c r="B7" s="2">
        <v>38.363907</v>
      </c>
      <c r="C7" s="2">
        <f t="shared" si="0"/>
        <v>1.2481888545158573</v>
      </c>
      <c r="D7" s="2"/>
      <c r="E7" s="2"/>
      <c r="F7" s="2">
        <v>72.158104</v>
      </c>
      <c r="G7" s="2">
        <f t="shared" si="1"/>
        <v>1.4016180645033967</v>
      </c>
      <c r="H7" s="2"/>
      <c r="I7" s="2"/>
      <c r="J7" s="2">
        <v>38.209999</v>
      </c>
      <c r="K7" s="2">
        <f t="shared" si="2"/>
        <v>1.0772483203482288</v>
      </c>
      <c r="L7" s="2"/>
      <c r="M7" s="2"/>
      <c r="N7" s="2">
        <v>48.748047</v>
      </c>
      <c r="O7" s="2">
        <f t="shared" si="3"/>
        <v>0.8710429857726626</v>
      </c>
      <c r="P7" s="2"/>
      <c r="Q7" s="2"/>
      <c r="R7" s="2">
        <v>122.190071</v>
      </c>
      <c r="S7" s="2">
        <f t="shared" si="4"/>
        <v>0.9486852642152144</v>
      </c>
      <c r="T7" s="2"/>
      <c r="U7" s="2"/>
      <c r="V7" s="12">
        <v>2506.850098</v>
      </c>
      <c r="W7" s="12">
        <f t="shared" si="5"/>
        <v>-0.062372598219684994</v>
      </c>
      <c r="X7" s="13">
        <v>23327.460938</v>
      </c>
      <c r="Y7" s="2">
        <f t="shared" si="6"/>
        <v>-0.05630273630879801</v>
      </c>
    </row>
    <row r="8" spans="8:8">
      <c r="A8" s="9">
        <v>43070.0</v>
      </c>
      <c r="B8" s="2">
        <v>30.735659</v>
      </c>
      <c r="C8" s="2">
        <f t="shared" si="0"/>
        <v>1.12669552401894</v>
      </c>
      <c r="D8" s="2"/>
      <c r="E8" s="2"/>
      <c r="F8" s="2">
        <v>51.482002</v>
      </c>
      <c r="G8" s="2">
        <f t="shared" si="1"/>
        <v>0.9843218238567617</v>
      </c>
      <c r="H8" s="2"/>
      <c r="I8" s="2"/>
      <c r="J8" s="2">
        <v>35.470001</v>
      </c>
      <c r="K8" s="2">
        <f t="shared" si="2"/>
        <v>0.9386080990048137</v>
      </c>
      <c r="L8" s="2"/>
      <c r="M8" s="2"/>
      <c r="N8" s="2">
        <v>55.965145</v>
      </c>
      <c r="O8" s="2">
        <f t="shared" si="3"/>
        <v>1.1035249213791058</v>
      </c>
      <c r="P8" s="2"/>
      <c r="Q8" s="2"/>
      <c r="R8" s="2">
        <v>128.799377</v>
      </c>
      <c r="S8" s="2">
        <f t="shared" si="4"/>
        <v>1.2442524244105266</v>
      </c>
      <c r="T8" s="2"/>
      <c r="U8" s="2"/>
      <c r="V8" s="12">
        <v>2673.610107</v>
      </c>
      <c r="W8" s="12">
        <f t="shared" si="5"/>
        <v>0.19419965511112003</v>
      </c>
      <c r="X8" s="13">
        <v>24719.220703</v>
      </c>
      <c r="Y8" s="2">
        <f t="shared" si="6"/>
        <v>0.2508081523719501</v>
      </c>
    </row>
    <row r="9" spans="8:8">
      <c r="A9" s="9">
        <v>42705.0</v>
      </c>
      <c r="B9" s="2">
        <v>27.279472</v>
      </c>
      <c r="C9" s="2">
        <f t="shared" si="0"/>
        <v>1.0742066300859676</v>
      </c>
      <c r="D9" s="2"/>
      <c r="E9" s="2"/>
      <c r="F9" s="2">
        <v>52.302002</v>
      </c>
      <c r="G9" s="2">
        <f t="shared" si="1"/>
        <v>1.1516469142559909</v>
      </c>
      <c r="H9" s="2"/>
      <c r="I9" s="2"/>
      <c r="J9" s="2">
        <v>37.790001</v>
      </c>
      <c r="K9" s="2">
        <f t="shared" si="2"/>
        <v>0.9365552137078172</v>
      </c>
      <c r="L9" s="2"/>
      <c r="M9" s="2"/>
      <c r="N9" s="2">
        <v>50.71489</v>
      </c>
      <c r="O9" s="2">
        <f t="shared" si="3"/>
        <v>0.848990957452445</v>
      </c>
      <c r="P9" s="2"/>
      <c r="Q9" s="2"/>
      <c r="R9" s="2">
        <v>103.515472</v>
      </c>
      <c r="S9" s="2">
        <f t="shared" si="4"/>
        <v>1.153292001663701</v>
      </c>
      <c r="T9" s="2"/>
      <c r="U9" s="2"/>
      <c r="V9" s="12">
        <v>2238.830078</v>
      </c>
      <c r="W9" s="12">
        <f t="shared" si="5"/>
        <v>0.09535022682938998</v>
      </c>
      <c r="X9" s="13">
        <v>19762.599609</v>
      </c>
      <c r="Y9" s="2">
        <f t="shared" si="6"/>
        <v>0.1341501510360401</v>
      </c>
    </row>
    <row r="10" spans="8:8">
      <c r="A10" s="9">
        <v>42339.0</v>
      </c>
      <c r="B10" s="2">
        <v>25.394995</v>
      </c>
      <c r="C10" s="2"/>
      <c r="D10" s="2"/>
      <c r="E10" s="2"/>
      <c r="F10" s="2">
        <v>45.414963</v>
      </c>
      <c r="G10" s="2"/>
      <c r="H10" s="2"/>
      <c r="I10" s="2"/>
      <c r="J10" s="2">
        <v>40.349998</v>
      </c>
      <c r="K10" s="2"/>
      <c r="L10" s="2"/>
      <c r="M10" s="2"/>
      <c r="N10" s="2">
        <v>59.735489</v>
      </c>
      <c r="O10" s="2"/>
      <c r="P10" s="2"/>
      <c r="Q10" s="2"/>
      <c r="R10" s="2">
        <v>89.756516</v>
      </c>
      <c r="S10" s="2"/>
      <c r="T10" s="2"/>
      <c r="U10" s="2"/>
      <c r="V10" s="12">
        <v>2043.939941</v>
      </c>
      <c r="W10" s="12"/>
      <c r="X10" s="13">
        <v>17425.029297</v>
      </c>
      <c r="Y10" s="2"/>
    </row>
    <row r="13" spans="8:8">
      <c r="B13" s="1" t="s">
        <v>25</v>
      </c>
    </row>
    <row r="14" spans="8:8">
      <c r="B14" s="1" t="s">
        <v>27</v>
      </c>
    </row>
    <row r="15" spans="8:8">
      <c r="B15" s="1" t="s">
        <v>26</v>
      </c>
    </row>
  </sheetData>
  <mergeCells count="2">
    <mergeCell ref="A3:A4"/>
    <mergeCell ref="A2:R2"/>
  </mergeCells>
  <pageMargins left="0.7" right="0.7" top="0.75" bottom="0.75" header="0.3" footer="0.3"/>
  <pageSetup paperSize="9" scale="76"/>
</worksheet>
</file>

<file path=xl/worksheets/sheet2.xml><?xml version="1.0" encoding="utf-8"?>
<worksheet xmlns:r="http://schemas.openxmlformats.org/officeDocument/2006/relationships" xmlns="http://schemas.openxmlformats.org/spreadsheetml/2006/main">
  <dimension ref="A1:Z66"/>
  <sheetViews>
    <sheetView workbookViewId="0">
      <pane xSplit="1" topLeftCell="Q1" state="frozen" activePane="topRight"/>
      <selection pane="topRight" activeCell="T3" sqref="T3:U3"/>
    </sheetView>
  </sheetViews>
  <sheetFormatPr defaultRowHeight="15.75" defaultColWidth="13"/>
  <cols>
    <col min="1" max="1" customWidth="1" width="13.5703125" style="1"/>
    <col min="2" max="2" customWidth="1" width="10.0" style="1"/>
    <col min="3" max="5" customWidth="1" width="10.0" style="1"/>
    <col min="6" max="6" customWidth="1" width="10.0" style="1"/>
    <col min="7" max="9" customWidth="1" width="10.0" style="1"/>
    <col min="10" max="10" customWidth="1" width="15.855469" style="1"/>
    <col min="11" max="13" customWidth="1" width="15.855469" style="1"/>
    <col min="14" max="14" customWidth="1" width="19.710938" style="1"/>
    <col min="15" max="17" customWidth="1" width="19.710938" style="1"/>
    <col min="18" max="18" customWidth="1" width="18.570312" style="1"/>
    <col min="19" max="23" customWidth="1" width="18.570312" style="1"/>
    <col min="24" max="24" customWidth="1" width="13.7109375" style="1"/>
    <col min="25" max="16384" customWidth="0" width="13.7109375" style="1"/>
  </cols>
  <sheetData>
    <row r="1" spans="8:8">
      <c r="A1" s="14" t="s">
        <v>15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2"/>
      <c r="T1" s="2"/>
      <c r="U1" s="2"/>
      <c r="V1" s="2"/>
      <c r="W1" s="2"/>
      <c r="X1" s="2"/>
      <c r="Y1" s="2"/>
    </row>
    <row r="2" spans="8:8" s="15" ht="15.75" customFormat="1">
      <c r="A2" s="4" t="s">
        <v>0</v>
      </c>
      <c r="B2" s="6" t="s">
        <v>1</v>
      </c>
      <c r="C2" s="6"/>
      <c r="D2" s="6"/>
      <c r="E2" s="6"/>
      <c r="F2" s="6" t="s">
        <v>2</v>
      </c>
      <c r="G2" s="6"/>
      <c r="H2" s="6"/>
      <c r="I2" s="6"/>
      <c r="J2" s="6" t="s">
        <v>3</v>
      </c>
      <c r="K2" s="6"/>
      <c r="L2" s="6"/>
      <c r="M2" s="6"/>
      <c r="N2" s="6" t="s">
        <v>4</v>
      </c>
      <c r="O2" s="6"/>
      <c r="P2" s="6"/>
      <c r="Q2" s="6"/>
      <c r="R2" s="6" t="s">
        <v>5</v>
      </c>
      <c r="S2" s="6"/>
      <c r="T2" s="6"/>
      <c r="U2" s="6"/>
      <c r="V2" s="8" t="s">
        <v>11</v>
      </c>
      <c r="W2" s="8"/>
      <c r="X2" s="16" t="s">
        <v>17</v>
      </c>
      <c r="Y2" s="17"/>
    </row>
    <row r="3" spans="8:8" s="15" ht="47.25" customFormat="1">
      <c r="A3" s="4"/>
      <c r="B3" s="6" t="s">
        <v>6</v>
      </c>
      <c r="C3" s="6" t="s">
        <v>8</v>
      </c>
      <c r="D3" s="8" t="s">
        <v>18</v>
      </c>
      <c r="E3" s="8" t="s">
        <v>22</v>
      </c>
      <c r="F3" s="6" t="s">
        <v>6</v>
      </c>
      <c r="G3" s="6" t="s">
        <v>8</v>
      </c>
      <c r="H3" s="8" t="s">
        <v>18</v>
      </c>
      <c r="I3" s="8" t="s">
        <v>22</v>
      </c>
      <c r="J3" s="6" t="s">
        <v>6</v>
      </c>
      <c r="K3" s="6" t="s">
        <v>8</v>
      </c>
      <c r="L3" s="8" t="s">
        <v>18</v>
      </c>
      <c r="M3" s="8" t="s">
        <v>22</v>
      </c>
      <c r="N3" s="6" t="s">
        <v>6</v>
      </c>
      <c r="O3" s="6" t="s">
        <v>8</v>
      </c>
      <c r="P3" s="8" t="s">
        <v>18</v>
      </c>
      <c r="Q3" s="8" t="s">
        <v>22</v>
      </c>
      <c r="R3" s="6" t="s">
        <v>6</v>
      </c>
      <c r="S3" s="18" t="s">
        <v>8</v>
      </c>
      <c r="T3" s="8" t="s">
        <v>18</v>
      </c>
      <c r="U3" s="8" t="s">
        <v>22</v>
      </c>
      <c r="V3" s="6" t="s">
        <v>6</v>
      </c>
      <c r="W3" s="6" t="s">
        <v>8</v>
      </c>
      <c r="X3" s="6" t="s">
        <v>6</v>
      </c>
      <c r="Y3" s="6" t="s">
        <v>8</v>
      </c>
    </row>
    <row r="4" spans="8:8">
      <c r="A4" s="9">
        <v>44162.0</v>
      </c>
      <c r="B4" s="2">
        <v>37.23</v>
      </c>
      <c r="C4" s="2">
        <f>B4/B5-1</f>
        <v>0.010284193784940054</v>
      </c>
      <c r="D4" s="2">
        <v>0.6642070885114928</v>
      </c>
      <c r="E4" s="2">
        <v>0.6269506853139539</v>
      </c>
      <c r="F4" s="2">
        <v>79.860001</v>
      </c>
      <c r="G4" s="2">
        <f>F4/F5-1</f>
        <v>0.0</v>
      </c>
      <c r="H4" s="2">
        <v>0.4508148689116535</v>
      </c>
      <c r="I4" s="2">
        <v>0.43024435632107644</v>
      </c>
      <c r="J4" s="2">
        <v>37.07</v>
      </c>
      <c r="K4" s="2">
        <f>J4/J5-1</f>
        <v>0.0</v>
      </c>
      <c r="L4" s="2">
        <v>0.681858068160062</v>
      </c>
      <c r="M4" s="2">
        <v>0.5933070206429032</v>
      </c>
      <c r="N4" s="2">
        <v>63.049999</v>
      </c>
      <c r="O4" s="2">
        <f>N4/N5-1</f>
        <v>0.0</v>
      </c>
      <c r="P4" s="2">
        <v>0.6529322729010603</v>
      </c>
      <c r="Q4" s="2">
        <v>0.6712464077643719</v>
      </c>
      <c r="R4" s="2">
        <v>144.0</v>
      </c>
      <c r="S4" s="2">
        <f>R4/R5-1</f>
        <v>0.006948736456600102</v>
      </c>
      <c r="T4" s="2">
        <v>0.6630640067261755</v>
      </c>
      <c r="U4" s="2">
        <v>0.6572078277511152</v>
      </c>
      <c r="V4" s="17">
        <v>3638.350098</v>
      </c>
      <c r="W4" s="17">
        <f>V4/V5-1</f>
        <v>0.0</v>
      </c>
      <c r="X4" s="17">
        <v>30606.480469</v>
      </c>
      <c r="Y4" s="2">
        <f>(X4/X5)-1</f>
        <v>0.032654663762939906</v>
      </c>
    </row>
    <row r="5" spans="8:8">
      <c r="A5" s="9">
        <v>44136.0</v>
      </c>
      <c r="B5" s="2">
        <v>36.851017</v>
      </c>
      <c r="C5" s="2">
        <f t="shared" si="0" ref="C5:C63">B5/B6-1</f>
        <v>0.10598697294346993</v>
      </c>
      <c r="D5" s="2"/>
      <c r="E5" s="2"/>
      <c r="F5" s="2">
        <v>79.860001</v>
      </c>
      <c r="G5" s="2">
        <f t="shared" si="1" ref="G5:G63">F5/F6-1</f>
        <v>0.06182691213704006</v>
      </c>
      <c r="H5" s="2"/>
      <c r="I5" s="2"/>
      <c r="J5" s="2">
        <v>37.07</v>
      </c>
      <c r="K5" s="2">
        <f>J5/J6-1</f>
        <v>0.10921610468080001</v>
      </c>
      <c r="L5" s="2"/>
      <c r="M5" s="2"/>
      <c r="N5" s="2">
        <v>63.049999</v>
      </c>
      <c r="O5" s="2">
        <f t="shared" si="2" ref="O5:O63">N5/N6-1</f>
        <v>0.08681161751822009</v>
      </c>
      <c r="P5" s="2"/>
      <c r="Q5" s="2"/>
      <c r="R5" s="2">
        <v>143.006287</v>
      </c>
      <c r="S5" s="2">
        <f t="shared" si="3" ref="S5:S63">R5/R6-1</f>
        <v>0.05025161820869006</v>
      </c>
      <c r="T5" s="2"/>
      <c r="U5" s="2"/>
      <c r="V5" s="17">
        <v>3638.350098</v>
      </c>
      <c r="W5" s="17">
        <f t="shared" si="4" ref="W5:W63">V5/V6-1</f>
        <v>0.11265891368508996</v>
      </c>
      <c r="X5" s="17">
        <v>29638.640625</v>
      </c>
      <c r="Y5" s="2">
        <f t="shared" si="5" ref="Y5:Y63">(X5/X6)-1</f>
        <v>0.11837176103644009</v>
      </c>
    </row>
    <row r="6" spans="8:8">
      <c r="A6" s="9">
        <v>44105.0</v>
      </c>
      <c r="B6" s="2">
        <v>33.319576</v>
      </c>
      <c r="C6" s="2">
        <f t="shared" si="0"/>
        <v>-0.033242434140834054</v>
      </c>
      <c r="D6" s="2"/>
      <c r="E6" s="2"/>
      <c r="F6" s="2">
        <v>75.209999</v>
      </c>
      <c r="G6" s="2">
        <f t="shared" si="1"/>
        <v>-0.08671468694434503</v>
      </c>
      <c r="H6" s="2"/>
      <c r="I6" s="2"/>
      <c r="J6" s="2">
        <v>33.419998</v>
      </c>
      <c r="K6" s="2">
        <f t="shared" si="6" ref="K6:K63">J6/J7-1</f>
        <v>-0.112114801065749</v>
      </c>
      <c r="L6" s="2"/>
      <c r="M6" s="2"/>
      <c r="N6" s="2">
        <v>58.013733</v>
      </c>
      <c r="O6" s="2">
        <f t="shared" si="2"/>
        <v>-0.030519167780749035</v>
      </c>
      <c r="P6" s="2"/>
      <c r="Q6" s="2"/>
      <c r="R6" s="2">
        <v>136.163834</v>
      </c>
      <c r="S6" s="2">
        <f t="shared" si="3"/>
        <v>-0.07905697846466897</v>
      </c>
      <c r="T6" s="2"/>
      <c r="U6" s="2"/>
      <c r="V6" s="17">
        <v>3269.959961</v>
      </c>
      <c r="W6" s="17">
        <f t="shared" si="4"/>
        <v>-0.02766578620279503</v>
      </c>
      <c r="X6" s="17">
        <v>26501.599609</v>
      </c>
      <c r="Y6" s="2">
        <f t="shared" si="5"/>
        <v>-0.046077081171642</v>
      </c>
    </row>
    <row r="7" spans="8:8">
      <c r="A7" s="9">
        <v>44075.0</v>
      </c>
      <c r="B7" s="2">
        <v>34.465286</v>
      </c>
      <c r="C7" s="2">
        <f t="shared" si="0"/>
        <v>-0.02884359887710297</v>
      </c>
      <c r="D7" s="2"/>
      <c r="E7" s="2"/>
      <c r="F7" s="2">
        <v>82.351044</v>
      </c>
      <c r="G7" s="2">
        <f t="shared" si="1"/>
        <v>-0.02720775060006697</v>
      </c>
      <c r="H7" s="2"/>
      <c r="I7" s="2"/>
      <c r="J7" s="2">
        <v>37.639999</v>
      </c>
      <c r="K7" s="2">
        <f t="shared" si="6"/>
        <v>-0.049494926742168044</v>
      </c>
      <c r="L7" s="2"/>
      <c r="M7" s="2"/>
      <c r="N7" s="2">
        <v>59.84</v>
      </c>
      <c r="O7" s="2">
        <f t="shared" si="2"/>
        <v>-0.030707396998405967</v>
      </c>
      <c r="P7" s="2"/>
      <c r="Q7" s="2"/>
      <c r="R7" s="2">
        <v>147.852615</v>
      </c>
      <c r="S7" s="2">
        <f t="shared" si="3"/>
        <v>-0.023069554995074015</v>
      </c>
      <c r="T7" s="2"/>
      <c r="U7" s="2"/>
      <c r="V7" s="17">
        <v>3363.0</v>
      </c>
      <c r="W7" s="17">
        <f t="shared" si="4"/>
        <v>-0.03922797028993097</v>
      </c>
      <c r="X7" s="17">
        <v>27781.699219</v>
      </c>
      <c r="Y7" s="2">
        <f t="shared" si="5"/>
        <v>-0.02280514962826896</v>
      </c>
    </row>
    <row r="8" spans="8:8">
      <c r="A8" s="9">
        <v>44044.0</v>
      </c>
      <c r="B8" s="2">
        <v>35.488914</v>
      </c>
      <c r="C8" s="2">
        <f t="shared" si="0"/>
        <v>-0.00833310699499501</v>
      </c>
      <c r="D8" s="2"/>
      <c r="E8" s="2"/>
      <c r="F8" s="2">
        <v>84.654297</v>
      </c>
      <c r="G8" s="2">
        <f t="shared" si="1"/>
        <v>0.06268697602556994</v>
      </c>
      <c r="H8" s="2"/>
      <c r="I8" s="2"/>
      <c r="J8" s="2">
        <v>39.599998</v>
      </c>
      <c r="K8" s="2">
        <f t="shared" si="6"/>
        <v>-0.01785719246031703</v>
      </c>
      <c r="L8" s="2"/>
      <c r="M8" s="2"/>
      <c r="N8" s="2">
        <v>61.735744</v>
      </c>
      <c r="O8" s="2">
        <f t="shared" si="2"/>
        <v>0.06843792450469</v>
      </c>
      <c r="P8" s="2"/>
      <c r="Q8" s="2"/>
      <c r="R8" s="2">
        <v>151.344055</v>
      </c>
      <c r="S8" s="2">
        <f t="shared" si="3"/>
        <v>0.052483557853779894</v>
      </c>
      <c r="T8" s="2"/>
      <c r="U8" s="2"/>
      <c r="V8" s="17">
        <v>3500.310059</v>
      </c>
      <c r="W8" s="17">
        <f t="shared" si="4"/>
        <v>0.07006466708725001</v>
      </c>
      <c r="X8" s="17">
        <v>28430.050781</v>
      </c>
      <c r="Y8" s="2">
        <f t="shared" si="5"/>
        <v>0.07574187251754005</v>
      </c>
    </row>
    <row r="9" spans="8:8">
      <c r="A9" s="9">
        <v>44013.0</v>
      </c>
      <c r="B9" s="2">
        <v>35.787132</v>
      </c>
      <c r="C9" s="2">
        <f t="shared" si="0"/>
        <v>0.17675845033054993</v>
      </c>
      <c r="D9" s="2"/>
      <c r="E9" s="2"/>
      <c r="F9" s="2">
        <v>79.660614</v>
      </c>
      <c r="G9" s="2">
        <f t="shared" si="1"/>
        <v>0.045878925467079945</v>
      </c>
      <c r="H9" s="2"/>
      <c r="I9" s="2"/>
      <c r="J9" s="2">
        <v>40.32</v>
      </c>
      <c r="K9" s="2">
        <f t="shared" si="6"/>
        <v>-0.011522456201950027</v>
      </c>
      <c r="L9" s="2"/>
      <c r="M9" s="2"/>
      <c r="N9" s="2">
        <v>57.781311</v>
      </c>
      <c r="O9" s="2">
        <f t="shared" si="2"/>
        <v>-0.002380988720565025</v>
      </c>
      <c r="P9" s="2"/>
      <c r="Q9" s="2"/>
      <c r="R9" s="2">
        <v>143.797073</v>
      </c>
      <c r="S9" s="2">
        <f t="shared" si="3"/>
        <v>0.03647868731555004</v>
      </c>
      <c r="T9" s="2"/>
      <c r="U9" s="2"/>
      <c r="V9" s="17">
        <v>3271.120117</v>
      </c>
      <c r="W9" s="17">
        <f t="shared" si="4"/>
        <v>0.055101321441239914</v>
      </c>
      <c r="X9" s="17">
        <v>26428.320313</v>
      </c>
      <c r="Y9" s="2">
        <f t="shared" si="5"/>
        <v>0.02384233892224996</v>
      </c>
    </row>
    <row r="10" spans="8:8">
      <c r="A10" s="9">
        <v>43983.0</v>
      </c>
      <c r="B10" s="2">
        <v>30.411621</v>
      </c>
      <c r="C10" s="2">
        <f t="shared" si="0"/>
        <v>-0.13522173285502803</v>
      </c>
      <c r="D10" s="2"/>
      <c r="E10" s="2"/>
      <c r="F10" s="2">
        <v>76.166191</v>
      </c>
      <c r="G10" s="2">
        <f t="shared" si="1"/>
        <v>-0.04199704087179301</v>
      </c>
      <c r="H10" s="2"/>
      <c r="I10" s="2"/>
      <c r="J10" s="2">
        <v>40.790001</v>
      </c>
      <c r="K10" s="2">
        <f t="shared" si="6"/>
        <v>-0.02695603659141399</v>
      </c>
      <c r="L10" s="2"/>
      <c r="M10" s="2"/>
      <c r="N10" s="2">
        <v>57.919216</v>
      </c>
      <c r="O10" s="2">
        <f t="shared" si="2"/>
        <v>-0.015405240685338994</v>
      </c>
      <c r="P10" s="2"/>
      <c r="Q10" s="2"/>
      <c r="R10" s="2">
        <v>138.73616</v>
      </c>
      <c r="S10" s="2">
        <f t="shared" si="3"/>
        <v>-0.048034598484442026</v>
      </c>
      <c r="T10" s="2"/>
      <c r="U10" s="2"/>
      <c r="V10" s="17">
        <v>3100.290039</v>
      </c>
      <c r="W10" s="17">
        <f t="shared" si="4"/>
        <v>0.01838839635749001</v>
      </c>
      <c r="X10" s="17">
        <v>25812.880859</v>
      </c>
      <c r="Y10" s="2">
        <f t="shared" si="5"/>
        <v>0.01693139629391993</v>
      </c>
    </row>
    <row r="11" spans="8:8">
      <c r="A11" s="9">
        <v>43952.0</v>
      </c>
      <c r="B11" s="2">
        <v>35.166958</v>
      </c>
      <c r="C11" s="2">
        <f t="shared" si="0"/>
        <v>-0.00443161093502098</v>
      </c>
      <c r="D11" s="2"/>
      <c r="E11" s="2"/>
      <c r="F11" s="2">
        <v>79.505173</v>
      </c>
      <c r="G11" s="2">
        <f t="shared" si="1"/>
        <v>0.01739358547568992</v>
      </c>
      <c r="H11" s="2"/>
      <c r="I11" s="2"/>
      <c r="J11" s="2">
        <v>41.919998</v>
      </c>
      <c r="K11" s="2">
        <f t="shared" si="6"/>
        <v>-0.003565533634419027</v>
      </c>
      <c r="L11" s="2"/>
      <c r="M11" s="2"/>
      <c r="N11" s="2">
        <v>58.825436</v>
      </c>
      <c r="O11" s="2">
        <f t="shared" si="2"/>
        <v>-0.009796370025404011</v>
      </c>
      <c r="P11" s="2"/>
      <c r="Q11" s="2"/>
      <c r="R11" s="2">
        <v>145.736557</v>
      </c>
      <c r="S11" s="2">
        <f t="shared" si="3"/>
        <v>-0.00859762896446803</v>
      </c>
      <c r="T11" s="2"/>
      <c r="U11" s="2"/>
      <c r="V11" s="17">
        <v>3044.310059</v>
      </c>
      <c r="W11" s="17">
        <f t="shared" si="4"/>
        <v>0.045281819676070034</v>
      </c>
      <c r="X11" s="17">
        <v>25383.109375</v>
      </c>
      <c r="Y11" s="2">
        <f t="shared" si="5"/>
        <v>0.04261071933977001</v>
      </c>
    </row>
    <row r="12" spans="8:8">
      <c r="A12" s="9">
        <v>43922.0</v>
      </c>
      <c r="B12" s="2">
        <v>35.323498</v>
      </c>
      <c r="C12" s="2">
        <f t="shared" si="0"/>
        <v>0.1752450951850899</v>
      </c>
      <c r="D12" s="2"/>
      <c r="E12" s="2"/>
      <c r="F12" s="2">
        <v>78.145935</v>
      </c>
      <c r="G12" s="2">
        <f t="shared" si="1"/>
        <v>0.03971194423076008</v>
      </c>
      <c r="H12" s="2"/>
      <c r="I12" s="2"/>
      <c r="J12" s="2">
        <v>42.07</v>
      </c>
      <c r="K12" s="2">
        <f t="shared" si="6"/>
        <v>0.11031937477749998</v>
      </c>
      <c r="L12" s="2"/>
      <c r="M12" s="2"/>
      <c r="N12" s="2">
        <v>59.407413</v>
      </c>
      <c r="O12" s="2">
        <f t="shared" si="2"/>
        <v>0.09095793748882008</v>
      </c>
      <c r="P12" s="2"/>
      <c r="Q12" s="2"/>
      <c r="R12" s="2">
        <v>147.000412</v>
      </c>
      <c r="S12" s="2">
        <f t="shared" si="3"/>
        <v>0.14420794493582</v>
      </c>
      <c r="T12" s="2"/>
      <c r="U12" s="2"/>
      <c r="V12" s="17">
        <v>2912.429932</v>
      </c>
      <c r="W12" s="17">
        <f t="shared" si="4"/>
        <v>0.12684403825664003</v>
      </c>
      <c r="X12" s="17">
        <v>24345.720703</v>
      </c>
      <c r="Y12" s="2">
        <f t="shared" si="5"/>
        <v>0.11080635126604998</v>
      </c>
    </row>
    <row r="13" spans="8:8">
      <c r="A13" s="9">
        <v>43891.0</v>
      </c>
      <c r="B13" s="2">
        <v>30.056282</v>
      </c>
      <c r="C13" s="2">
        <f t="shared" si="0"/>
        <v>-0.02333942126579802</v>
      </c>
      <c r="D13" s="2"/>
      <c r="E13" s="2"/>
      <c r="F13" s="2">
        <v>75.16114</v>
      </c>
      <c r="G13" s="2">
        <f t="shared" si="1"/>
        <v>0.004963435917340053</v>
      </c>
      <c r="H13" s="2"/>
      <c r="I13" s="2"/>
      <c r="J13" s="2">
        <v>37.889999</v>
      </c>
      <c r="K13" s="2">
        <f t="shared" si="6"/>
        <v>-0.06513693721038605</v>
      </c>
      <c r="L13" s="2"/>
      <c r="M13" s="2"/>
      <c r="N13" s="2">
        <v>54.454357</v>
      </c>
      <c r="O13" s="2">
        <f t="shared" si="2"/>
        <v>-0.05621395084250802</v>
      </c>
      <c r="P13" s="2"/>
      <c r="Q13" s="2"/>
      <c r="R13" s="2">
        <v>128.473511</v>
      </c>
      <c r="S13" s="2">
        <f t="shared" si="3"/>
        <v>-0.01869294924220899</v>
      </c>
      <c r="T13" s="2"/>
      <c r="U13" s="2"/>
      <c r="V13" s="17">
        <v>2584.590088</v>
      </c>
      <c r="W13" s="17">
        <f t="shared" si="4"/>
        <v>-0.12511928245982296</v>
      </c>
      <c r="X13" s="17">
        <v>21917.160156</v>
      </c>
      <c r="Y13" s="2">
        <f t="shared" si="5"/>
        <v>-0.13743751534467796</v>
      </c>
    </row>
    <row r="14" spans="8:8">
      <c r="A14" s="9">
        <v>43862.0</v>
      </c>
      <c r="B14" s="2">
        <v>30.774542</v>
      </c>
      <c r="C14" s="2">
        <f t="shared" si="0"/>
        <v>-0.09341074940091998</v>
      </c>
      <c r="D14" s="2"/>
      <c r="E14" s="2"/>
      <c r="F14" s="2">
        <v>74.789925</v>
      </c>
      <c r="G14" s="2">
        <f t="shared" si="1"/>
        <v>-0.10393270778292496</v>
      </c>
      <c r="H14" s="2"/>
      <c r="I14" s="2"/>
      <c r="J14" s="2">
        <v>40.529999</v>
      </c>
      <c r="K14" s="2">
        <f t="shared" si="6"/>
        <v>-0.13397436183705902</v>
      </c>
      <c r="L14" s="2"/>
      <c r="M14" s="2"/>
      <c r="N14" s="2">
        <v>57.697777</v>
      </c>
      <c r="O14" s="2">
        <f t="shared" si="2"/>
        <v>-0.055171404160272</v>
      </c>
      <c r="P14" s="2"/>
      <c r="Q14" s="2"/>
      <c r="R14" s="2">
        <v>130.920807</v>
      </c>
      <c r="S14" s="2">
        <f t="shared" si="3"/>
        <v>-0.09666145810430704</v>
      </c>
      <c r="T14" s="2"/>
      <c r="U14" s="2"/>
      <c r="V14" s="17">
        <v>2954.219971</v>
      </c>
      <c r="W14" s="17">
        <f t="shared" si="4"/>
        <v>-0.08411048367946605</v>
      </c>
      <c r="X14" s="17">
        <v>25409.359375</v>
      </c>
      <c r="Y14" s="2">
        <f t="shared" si="5"/>
        <v>-0.10074557511526305</v>
      </c>
    </row>
    <row r="15" spans="8:8">
      <c r="A15" s="9">
        <v>43831.0</v>
      </c>
      <c r="B15" s="2">
        <v>33.945408</v>
      </c>
      <c r="C15" s="2">
        <f t="shared" si="0"/>
        <v>-0.04951490422238203</v>
      </c>
      <c r="D15" s="2"/>
      <c r="E15" s="2"/>
      <c r="F15" s="2">
        <v>83.46463</v>
      </c>
      <c r="G15" s="2">
        <f t="shared" si="1"/>
        <v>-0.05414100919051701</v>
      </c>
      <c r="H15" s="2"/>
      <c r="I15" s="2"/>
      <c r="J15" s="2">
        <v>46.799999</v>
      </c>
      <c r="K15" s="2">
        <f t="shared" si="6"/>
        <v>-0.00404347716350395</v>
      </c>
      <c r="L15" s="2"/>
      <c r="M15" s="2"/>
      <c r="N15" s="2">
        <v>61.066925</v>
      </c>
      <c r="O15" s="2">
        <f t="shared" si="2"/>
        <v>-0.019317668637396035</v>
      </c>
      <c r="P15" s="2"/>
      <c r="Q15" s="2"/>
      <c r="R15" s="2">
        <v>144.929947</v>
      </c>
      <c r="S15" s="2">
        <f t="shared" si="3"/>
        <v>0.020566201575709986</v>
      </c>
      <c r="T15" s="2"/>
      <c r="U15" s="2"/>
      <c r="V15" s="17">
        <v>3225.52002</v>
      </c>
      <c r="W15" s="17">
        <f t="shared" si="4"/>
        <v>-0.0016280925822199643</v>
      </c>
      <c r="X15" s="17">
        <v>28256.029297</v>
      </c>
      <c r="Y15" s="2">
        <f t="shared" si="5"/>
        <v>-0.009895781318564945</v>
      </c>
    </row>
    <row r="16" spans="8:8">
      <c r="A16" s="9">
        <v>43800.0</v>
      </c>
      <c r="B16" s="2">
        <v>35.713772</v>
      </c>
      <c r="C16" s="2">
        <f t="shared" si="0"/>
        <v>0.02696411951828992</v>
      </c>
      <c r="D16" s="2"/>
      <c r="E16" s="2"/>
      <c r="F16" s="2">
        <v>88.242149</v>
      </c>
      <c r="G16" s="2">
        <f t="shared" si="1"/>
        <v>0.043243728477420085</v>
      </c>
      <c r="H16" s="2"/>
      <c r="I16" s="2"/>
      <c r="J16" s="2">
        <v>46.990002</v>
      </c>
      <c r="K16" s="2">
        <f t="shared" si="6"/>
        <v>0.03320145118733997</v>
      </c>
      <c r="L16" s="2"/>
      <c r="M16" s="2"/>
      <c r="N16" s="2">
        <v>62.269833</v>
      </c>
      <c r="O16" s="2">
        <f t="shared" si="2"/>
        <v>0.12732705313745996</v>
      </c>
      <c r="P16" s="2"/>
      <c r="Q16" s="2"/>
      <c r="R16" s="2">
        <v>142.009354</v>
      </c>
      <c r="S16" s="2">
        <f t="shared" si="3"/>
        <v>0.0683003534126101</v>
      </c>
      <c r="T16" s="2"/>
      <c r="U16" s="2"/>
      <c r="V16" s="17">
        <v>3230.780029</v>
      </c>
      <c r="W16" s="17">
        <f t="shared" si="4"/>
        <v>0.028589818964720015</v>
      </c>
      <c r="X16" s="17">
        <v>28538.439453</v>
      </c>
      <c r="Y16" s="2">
        <f t="shared" si="5"/>
        <v>0.01736202544868992</v>
      </c>
    </row>
    <row r="17" spans="8:8">
      <c r="A17" s="9">
        <v>43770.0</v>
      </c>
      <c r="B17" s="2">
        <v>34.776066</v>
      </c>
      <c r="C17" s="2">
        <f t="shared" si="0"/>
        <v>0.00390922248336989</v>
      </c>
      <c r="D17" s="2"/>
      <c r="E17" s="2"/>
      <c r="F17" s="2">
        <v>84.584404</v>
      </c>
      <c r="G17" s="2">
        <f t="shared" si="1"/>
        <v>0.006000448121439961</v>
      </c>
      <c r="H17" s="2"/>
      <c r="I17" s="2"/>
      <c r="J17" s="2">
        <v>45.48</v>
      </c>
      <c r="K17" s="2">
        <f t="shared" si="6"/>
        <v>-0.006986877881809961</v>
      </c>
      <c r="L17" s="2"/>
      <c r="M17" s="2"/>
      <c r="N17" s="2">
        <v>55.236706</v>
      </c>
      <c r="O17" s="2">
        <f t="shared" si="2"/>
        <v>8.43538188540105E-4</v>
      </c>
      <c r="P17" s="2"/>
      <c r="Q17" s="2"/>
      <c r="R17" s="2">
        <v>132.930176</v>
      </c>
      <c r="S17" s="2">
        <f t="shared" si="3"/>
        <v>0.041275534129070035</v>
      </c>
      <c r="T17" s="2"/>
      <c r="U17" s="2"/>
      <c r="V17" s="17">
        <v>3140.97998</v>
      </c>
      <c r="W17" s="17">
        <f t="shared" si="4"/>
        <v>0.03404703742188997</v>
      </c>
      <c r="X17" s="17">
        <v>28051.410156</v>
      </c>
      <c r="Y17" s="2">
        <f t="shared" si="5"/>
        <v>0.03716524149832989</v>
      </c>
    </row>
    <row r="18" spans="8:8">
      <c r="A18" s="9">
        <v>43739.0</v>
      </c>
      <c r="B18" s="2">
        <v>34.640648</v>
      </c>
      <c r="C18" s="2">
        <f t="shared" si="0"/>
        <v>0.06790974296811991</v>
      </c>
      <c r="D18" s="2"/>
      <c r="E18" s="2"/>
      <c r="F18" s="2">
        <v>84.079887</v>
      </c>
      <c r="G18" s="2">
        <f t="shared" si="1"/>
        <v>0.03630225412928989</v>
      </c>
      <c r="H18" s="2"/>
      <c r="I18" s="2"/>
      <c r="J18" s="2">
        <v>45.799999</v>
      </c>
      <c r="K18" s="2">
        <f t="shared" si="6"/>
        <v>0.07310213214619998</v>
      </c>
      <c r="L18" s="2"/>
      <c r="M18" s="2"/>
      <c r="N18" s="2">
        <v>55.190151</v>
      </c>
      <c r="O18" s="2">
        <f t="shared" si="2"/>
        <v>0.13133493816140995</v>
      </c>
      <c r="P18" s="2"/>
      <c r="Q18" s="2"/>
      <c r="R18" s="2">
        <v>127.660904</v>
      </c>
      <c r="S18" s="2">
        <f t="shared" si="3"/>
        <v>0.02055949959649994</v>
      </c>
      <c r="T18" s="2"/>
      <c r="U18" s="2"/>
      <c r="V18" s="17">
        <v>3037.560059</v>
      </c>
      <c r="W18" s="17">
        <f t="shared" si="4"/>
        <v>0.020431770730499954</v>
      </c>
      <c r="X18" s="17">
        <v>27046.230469</v>
      </c>
      <c r="Y18" s="2">
        <f t="shared" si="5"/>
        <v>0.004807415681010063</v>
      </c>
    </row>
    <row r="19" spans="8:8">
      <c r="A19" s="9">
        <v>43709.0</v>
      </c>
      <c r="B19" s="2">
        <v>32.437805</v>
      </c>
      <c r="C19" s="2">
        <f t="shared" si="0"/>
        <v>0.020144884842729915</v>
      </c>
      <c r="D19" s="2"/>
      <c r="E19" s="2"/>
      <c r="F19" s="2">
        <v>81.134521</v>
      </c>
      <c r="G19" s="2">
        <f t="shared" si="1"/>
        <v>-0.026483103583708978</v>
      </c>
      <c r="H19" s="2"/>
      <c r="I19" s="2"/>
      <c r="J19" s="2">
        <v>42.68</v>
      </c>
      <c r="K19" s="2">
        <f t="shared" si="6"/>
        <v>0.026454977082490005</v>
      </c>
      <c r="L19" s="2"/>
      <c r="M19" s="2"/>
      <c r="N19" s="2">
        <v>48.783211</v>
      </c>
      <c r="O19" s="2">
        <f t="shared" si="2"/>
        <v>0.054920046627080055</v>
      </c>
      <c r="P19" s="2"/>
      <c r="Q19" s="2"/>
      <c r="R19" s="2">
        <v>125.089134</v>
      </c>
      <c r="S19" s="2">
        <f t="shared" si="3"/>
        <v>0.015499294154510013</v>
      </c>
      <c r="T19" s="2"/>
      <c r="U19" s="2"/>
      <c r="V19" s="17">
        <v>2976.73999</v>
      </c>
      <c r="W19" s="17">
        <f t="shared" si="4"/>
        <v>0.017181177829209915</v>
      </c>
      <c r="X19" s="17">
        <v>26916.830078</v>
      </c>
      <c r="Y19" s="2">
        <f t="shared" si="5"/>
        <v>0.01945026506833991</v>
      </c>
    </row>
    <row r="20" spans="8:8">
      <c r="A20" s="9">
        <v>43678.0</v>
      </c>
      <c r="B20" s="2">
        <v>31.797253</v>
      </c>
      <c r="C20" s="2">
        <f t="shared" si="0"/>
        <v>-0.08470647858120195</v>
      </c>
      <c r="D20" s="2"/>
      <c r="E20" s="2"/>
      <c r="F20" s="2">
        <v>83.341667</v>
      </c>
      <c r="G20" s="2">
        <f t="shared" si="1"/>
        <v>0.041932805954689956</v>
      </c>
      <c r="H20" s="2"/>
      <c r="I20" s="2"/>
      <c r="J20" s="2">
        <v>41.580002</v>
      </c>
      <c r="K20" s="2">
        <f t="shared" si="6"/>
        <v>0.007267514710940004</v>
      </c>
      <c r="L20" s="2"/>
      <c r="M20" s="2"/>
      <c r="N20" s="2">
        <v>46.243515</v>
      </c>
      <c r="O20" s="2">
        <f t="shared" si="2"/>
        <v>0.09200511115891996</v>
      </c>
      <c r="P20" s="2"/>
      <c r="Q20" s="2"/>
      <c r="R20" s="2">
        <v>123.179932</v>
      </c>
      <c r="S20" s="2">
        <f t="shared" si="3"/>
        <v>-0.014283549791760053</v>
      </c>
      <c r="T20" s="2"/>
      <c r="U20" s="2"/>
      <c r="V20" s="17">
        <v>2926.459961</v>
      </c>
      <c r="W20" s="17">
        <f t="shared" si="4"/>
        <v>-0.01809162728132696</v>
      </c>
      <c r="X20" s="17">
        <v>26403.279297</v>
      </c>
      <c r="Y20" s="2">
        <f t="shared" si="5"/>
        <v>-0.017159976505894958</v>
      </c>
    </row>
    <row r="21" spans="8:8">
      <c r="A21" s="9">
        <v>43647.0</v>
      </c>
      <c r="B21" s="2">
        <v>34.739952</v>
      </c>
      <c r="C21" s="2">
        <f t="shared" si="0"/>
        <v>-0.10341643716091597</v>
      </c>
      <c r="D21" s="2"/>
      <c r="E21" s="2"/>
      <c r="F21" s="2">
        <v>79.987564</v>
      </c>
      <c r="G21" s="2">
        <f t="shared" si="1"/>
        <v>-0.0036461880346430053</v>
      </c>
      <c r="H21" s="2"/>
      <c r="I21" s="2"/>
      <c r="J21" s="2">
        <v>41.279999</v>
      </c>
      <c r="K21" s="2">
        <f t="shared" si="6"/>
        <v>0.03148423288356006</v>
      </c>
      <c r="L21" s="2"/>
      <c r="M21" s="2"/>
      <c r="N21" s="2">
        <v>42.347343</v>
      </c>
      <c r="O21" s="2">
        <f t="shared" si="2"/>
        <v>-0.02072765171273705</v>
      </c>
      <c r="P21" s="2"/>
      <c r="Q21" s="2"/>
      <c r="R21" s="2">
        <v>124.964874</v>
      </c>
      <c r="S21" s="2">
        <f t="shared" si="3"/>
        <v>-0.06504885826986795</v>
      </c>
      <c r="T21" s="2"/>
      <c r="U21" s="2"/>
      <c r="V21" s="17">
        <v>2980.379883</v>
      </c>
      <c r="W21" s="17">
        <f t="shared" si="4"/>
        <v>0.013128152149979977</v>
      </c>
      <c r="X21" s="17">
        <v>26864.269531</v>
      </c>
      <c r="Y21" s="2">
        <f t="shared" si="5"/>
        <v>0.009936427862279995</v>
      </c>
    </row>
    <row r="22" spans="8:8">
      <c r="A22" s="9">
        <v>43617.0</v>
      </c>
      <c r="B22" s="2">
        <v>38.747032</v>
      </c>
      <c r="C22" s="2">
        <f t="shared" si="0"/>
        <v>0.05260648317257011</v>
      </c>
      <c r="D22" s="2"/>
      <c r="E22" s="2"/>
      <c r="F22" s="2">
        <v>80.280281</v>
      </c>
      <c r="G22" s="2">
        <f t="shared" si="1"/>
        <v>0.05857840959620009</v>
      </c>
      <c r="H22" s="2"/>
      <c r="I22" s="2"/>
      <c r="J22" s="2">
        <v>40.02</v>
      </c>
      <c r="K22" s="2">
        <f t="shared" si="6"/>
        <v>0.03571431251849</v>
      </c>
      <c r="L22" s="2"/>
      <c r="M22" s="2"/>
      <c r="N22" s="2">
        <v>43.243683</v>
      </c>
      <c r="O22" s="2">
        <f t="shared" si="2"/>
        <v>-4.40864192748025E-4</v>
      </c>
      <c r="P22" s="2"/>
      <c r="Q22" s="2"/>
      <c r="R22" s="2">
        <v>133.659256</v>
      </c>
      <c r="S22" s="2">
        <f t="shared" si="3"/>
        <v>0.06925669182538008</v>
      </c>
      <c r="T22" s="2"/>
      <c r="U22" s="2"/>
      <c r="V22" s="17">
        <v>2941.76001</v>
      </c>
      <c r="W22" s="17">
        <f t="shared" si="4"/>
        <v>0.06893016392560991</v>
      </c>
      <c r="X22" s="17">
        <v>26599.960938</v>
      </c>
      <c r="Y22" s="2">
        <f t="shared" si="5"/>
        <v>0.07192903748683999</v>
      </c>
    </row>
    <row r="23" spans="8:8">
      <c r="A23" s="9">
        <v>43586.0</v>
      </c>
      <c r="B23" s="2">
        <v>36.810558</v>
      </c>
      <c r="C23" s="2">
        <f t="shared" si="0"/>
        <v>0.022408147144550083</v>
      </c>
      <c r="D23" s="2"/>
      <c r="E23" s="2"/>
      <c r="F23" s="2">
        <v>75.837822</v>
      </c>
      <c r="G23" s="2">
        <f t="shared" si="1"/>
        <v>0.006352437186490034</v>
      </c>
      <c r="H23" s="2"/>
      <c r="I23" s="2"/>
      <c r="J23" s="2">
        <v>38.639999</v>
      </c>
      <c r="K23" s="2">
        <f t="shared" si="6"/>
        <v>-0.060539799160228</v>
      </c>
      <c r="L23" s="2"/>
      <c r="M23" s="2"/>
      <c r="N23" s="2">
        <v>43.262756</v>
      </c>
      <c r="O23" s="2">
        <f t="shared" si="2"/>
        <v>-0.014208663920389997</v>
      </c>
      <c r="P23" s="2"/>
      <c r="Q23" s="2"/>
      <c r="R23" s="2">
        <v>125.002029</v>
      </c>
      <c r="S23" s="2">
        <f t="shared" si="3"/>
        <v>-0.07117547085270703</v>
      </c>
      <c r="T23" s="2"/>
      <c r="U23" s="2"/>
      <c r="V23" s="17">
        <v>2752.060059</v>
      </c>
      <c r="W23" s="17">
        <f t="shared" si="4"/>
        <v>-0.06577773118928698</v>
      </c>
      <c r="X23" s="17">
        <v>24815.039063</v>
      </c>
      <c r="Y23" s="2">
        <f t="shared" si="5"/>
        <v>-0.06685507838632998</v>
      </c>
    </row>
    <row r="24" spans="8:8">
      <c r="A24" s="9">
        <v>43556.0</v>
      </c>
      <c r="B24" s="2">
        <v>36.00378</v>
      </c>
      <c r="C24" s="2">
        <f t="shared" si="0"/>
        <v>-0.04379554192576096</v>
      </c>
      <c r="D24" s="2"/>
      <c r="E24" s="2"/>
      <c r="F24" s="2">
        <v>75.359108</v>
      </c>
      <c r="G24" s="2">
        <f t="shared" si="1"/>
        <v>-0.047203026066411025</v>
      </c>
      <c r="H24" s="2"/>
      <c r="I24" s="2"/>
      <c r="J24" s="2">
        <v>41.130001</v>
      </c>
      <c r="K24" s="2">
        <f t="shared" si="6"/>
        <v>-0.015793251596237012</v>
      </c>
      <c r="L24" s="2"/>
      <c r="M24" s="2"/>
      <c r="N24" s="2">
        <v>43.886322</v>
      </c>
      <c r="O24" s="2">
        <f t="shared" si="2"/>
        <v>-0.02682856475585005</v>
      </c>
      <c r="P24" s="2"/>
      <c r="Q24" s="2"/>
      <c r="R24" s="2">
        <v>134.580887</v>
      </c>
      <c r="S24" s="2">
        <f t="shared" si="3"/>
        <v>0.010086561250890025</v>
      </c>
      <c r="T24" s="2"/>
      <c r="U24" s="2"/>
      <c r="V24" s="17">
        <v>2945.830078</v>
      </c>
      <c r="W24" s="17">
        <f t="shared" si="4"/>
        <v>0.03931349839567999</v>
      </c>
      <c r="X24" s="17">
        <v>26592.910156</v>
      </c>
      <c r="Y24" s="2">
        <f t="shared" si="5"/>
        <v>0.025617597038980033</v>
      </c>
    </row>
    <row r="25" spans="8:8">
      <c r="A25" s="9">
        <v>43525.0</v>
      </c>
      <c r="B25" s="2">
        <v>37.652805</v>
      </c>
      <c r="C25" s="2">
        <f t="shared" si="0"/>
        <v>-0.020299903278410025</v>
      </c>
      <c r="D25" s="2"/>
      <c r="E25" s="2"/>
      <c r="F25" s="2">
        <v>79.092514</v>
      </c>
      <c r="G25" s="2">
        <f t="shared" si="1"/>
        <v>0.02312700621726993</v>
      </c>
      <c r="H25" s="2"/>
      <c r="I25" s="2"/>
      <c r="J25" s="2">
        <v>41.790001</v>
      </c>
      <c r="K25" s="2">
        <f t="shared" si="6"/>
        <v>0.03543111904284002</v>
      </c>
      <c r="L25" s="2"/>
      <c r="M25" s="2"/>
      <c r="N25" s="2">
        <v>45.096188</v>
      </c>
      <c r="O25" s="2">
        <f t="shared" si="2"/>
        <v>-0.07646152385506999</v>
      </c>
      <c r="P25" s="2"/>
      <c r="Q25" s="2"/>
      <c r="R25" s="2">
        <v>133.236984</v>
      </c>
      <c r="S25" s="2">
        <f t="shared" si="3"/>
        <v>0.029838331972890098</v>
      </c>
      <c r="T25" s="2"/>
      <c r="U25" s="2"/>
      <c r="V25" s="17">
        <v>2834.399902</v>
      </c>
      <c r="W25" s="17">
        <f t="shared" si="4"/>
        <v>0.017924256211820033</v>
      </c>
      <c r="X25" s="17">
        <v>25928.679688</v>
      </c>
      <c r="Y25" s="2">
        <f t="shared" si="5"/>
        <v>4.89260997069918E-4</v>
      </c>
    </row>
    <row r="26" spans="8:8">
      <c r="A26" s="9">
        <v>43497.0</v>
      </c>
      <c r="B26" s="2">
        <v>38.432991</v>
      </c>
      <c r="C26" s="2">
        <f t="shared" si="0"/>
        <v>0.03012038068978007</v>
      </c>
      <c r="D26" s="2"/>
      <c r="E26" s="2"/>
      <c r="F26" s="2">
        <v>77.304688</v>
      </c>
      <c r="G26" s="2">
        <f t="shared" si="1"/>
        <v>0.09216712743528999</v>
      </c>
      <c r="H26" s="2"/>
      <c r="I26" s="2"/>
      <c r="J26" s="2">
        <v>40.360001</v>
      </c>
      <c r="K26" s="2">
        <f t="shared" si="6"/>
        <v>0.029591835979799974</v>
      </c>
      <c r="L26" s="2"/>
      <c r="M26" s="2"/>
      <c r="N26" s="2">
        <v>48.829788</v>
      </c>
      <c r="O26" s="2">
        <f t="shared" si="2"/>
        <v>0.05463160119797994</v>
      </c>
      <c r="P26" s="2"/>
      <c r="Q26" s="2"/>
      <c r="R26" s="2">
        <v>129.376602</v>
      </c>
      <c r="S26" s="2">
        <f t="shared" si="3"/>
        <v>0.026750684664589963</v>
      </c>
      <c r="T26" s="2"/>
      <c r="U26" s="2"/>
      <c r="V26" s="17">
        <v>2784.48999</v>
      </c>
      <c r="W26" s="17">
        <f t="shared" si="4"/>
        <v>0.029728889126350078</v>
      </c>
      <c r="X26" s="17">
        <v>25916.0</v>
      </c>
      <c r="Y26" s="2">
        <f t="shared" si="5"/>
        <v>0.03665368706303007</v>
      </c>
    </row>
    <row r="27" spans="8:8">
      <c r="A27" s="9">
        <v>43466.0</v>
      </c>
      <c r="B27" s="2">
        <v>37.309223</v>
      </c>
      <c r="C27" s="2">
        <f t="shared" si="0"/>
        <v>-0.027491569093835988</v>
      </c>
      <c r="D27" s="2"/>
      <c r="E27" s="2"/>
      <c r="F27" s="2">
        <v>70.781006</v>
      </c>
      <c r="G27" s="2">
        <f t="shared" si="1"/>
        <v>-0.019084453771124</v>
      </c>
      <c r="H27" s="2"/>
      <c r="I27" s="2"/>
      <c r="J27" s="2">
        <v>39.200001</v>
      </c>
      <c r="K27" s="2">
        <f t="shared" si="6"/>
        <v>0.025909500808940056</v>
      </c>
      <c r="L27" s="2"/>
      <c r="M27" s="2"/>
      <c r="N27" s="2">
        <v>46.300327</v>
      </c>
      <c r="O27" s="2">
        <f t="shared" si="2"/>
        <v>-0.05021165258169202</v>
      </c>
      <c r="P27" s="2"/>
      <c r="Q27" s="2"/>
      <c r="R27" s="2">
        <v>126.005859</v>
      </c>
      <c r="S27" s="2">
        <f t="shared" si="3"/>
        <v>0.03122829841060004</v>
      </c>
      <c r="T27" s="2"/>
      <c r="U27" s="2"/>
      <c r="V27" s="17">
        <v>2704.100098</v>
      </c>
      <c r="W27" s="17">
        <f t="shared" si="4"/>
        <v>0.07868440165504009</v>
      </c>
      <c r="X27" s="17">
        <v>24999.669922</v>
      </c>
      <c r="Y27" s="2">
        <f t="shared" si="5"/>
        <v>0.07168414035477011</v>
      </c>
    </row>
    <row r="28" spans="8:8">
      <c r="A28" s="9">
        <v>43435.0</v>
      </c>
      <c r="B28" s="2">
        <v>38.363907</v>
      </c>
      <c r="C28" s="2">
        <f t="shared" si="0"/>
        <v>-0.04852166833216298</v>
      </c>
      <c r="D28" s="2"/>
      <c r="E28" s="2"/>
      <c r="F28" s="2">
        <v>72.158104</v>
      </c>
      <c r="G28" s="2">
        <f t="shared" si="1"/>
        <v>-0.03692959535458995</v>
      </c>
      <c r="H28" s="2"/>
      <c r="I28" s="2"/>
      <c r="J28" s="2">
        <v>38.209999</v>
      </c>
      <c r="K28" s="2">
        <f t="shared" si="6"/>
        <v>-0.08741342458594303</v>
      </c>
      <c r="L28" s="2"/>
      <c r="M28" s="2"/>
      <c r="N28" s="2">
        <v>48.748047</v>
      </c>
      <c r="O28" s="2">
        <f t="shared" si="2"/>
        <v>-0.027684225617890967</v>
      </c>
      <c r="P28" s="2"/>
      <c r="Q28" s="2"/>
      <c r="R28" s="2">
        <v>122.190071</v>
      </c>
      <c r="S28" s="2">
        <f t="shared" si="3"/>
        <v>-0.11591673527912805</v>
      </c>
      <c r="T28" s="2"/>
      <c r="U28" s="2"/>
      <c r="V28" s="17">
        <v>2506.850098</v>
      </c>
      <c r="W28" s="17">
        <f t="shared" si="4"/>
        <v>-0.09177689459656402</v>
      </c>
      <c r="X28" s="17">
        <v>23327.460938</v>
      </c>
      <c r="Y28" s="2">
        <f t="shared" si="5"/>
        <v>-0.08657530324038198</v>
      </c>
    </row>
    <row r="29" spans="8:8">
      <c r="A29" s="9">
        <v>43405.0</v>
      </c>
      <c r="B29" s="2">
        <v>40.320316</v>
      </c>
      <c r="C29" s="2">
        <f t="shared" si="0"/>
        <v>0.07361815482592005</v>
      </c>
      <c r="D29" s="2"/>
      <c r="E29" s="2"/>
      <c r="F29" s="2">
        <v>74.925056</v>
      </c>
      <c r="G29" s="2">
        <f t="shared" si="1"/>
        <v>0.07784241902385003</v>
      </c>
      <c r="H29" s="2"/>
      <c r="I29" s="2"/>
      <c r="J29" s="2">
        <v>41.869999</v>
      </c>
      <c r="K29" s="2">
        <f t="shared" si="6"/>
        <v>0.07194055115359999</v>
      </c>
      <c r="L29" s="2"/>
      <c r="M29" s="2"/>
      <c r="N29" s="2">
        <v>50.136024</v>
      </c>
      <c r="O29" s="2">
        <f t="shared" si="2"/>
        <v>0.06457295656013007</v>
      </c>
      <c r="P29" s="2"/>
      <c r="Q29" s="2"/>
      <c r="R29" s="2">
        <v>138.211044</v>
      </c>
      <c r="S29" s="2">
        <f t="shared" si="3"/>
        <v>0.04936030276500003</v>
      </c>
      <c r="T29" s="2"/>
      <c r="U29" s="2"/>
      <c r="V29" s="17">
        <v>2760.169922</v>
      </c>
      <c r="W29" s="17">
        <f t="shared" si="4"/>
        <v>0.01785935678885009</v>
      </c>
      <c r="X29" s="17">
        <v>25538.460938</v>
      </c>
      <c r="Y29" s="2">
        <f t="shared" si="5"/>
        <v>0.016830116864400058</v>
      </c>
    </row>
    <row r="30" spans="8:8">
      <c r="A30" s="9">
        <v>43374.0</v>
      </c>
      <c r="B30" s="2">
        <v>37.555546</v>
      </c>
      <c r="C30" s="2">
        <f t="shared" si="0"/>
        <v>-0.022917996134500962</v>
      </c>
      <c r="D30" s="2"/>
      <c r="E30" s="2"/>
      <c r="F30" s="2">
        <v>69.513924</v>
      </c>
      <c r="G30" s="2">
        <f t="shared" si="1"/>
        <v>0.04471748607460002</v>
      </c>
      <c r="H30" s="2"/>
      <c r="I30" s="2"/>
      <c r="J30" s="2">
        <v>39.060001</v>
      </c>
      <c r="K30" s="2">
        <f t="shared" si="6"/>
        <v>-0.027632488306323033</v>
      </c>
      <c r="L30" s="2"/>
      <c r="M30" s="2"/>
      <c r="N30" s="2">
        <v>47.094963</v>
      </c>
      <c r="O30" s="2">
        <f t="shared" si="2"/>
        <v>-0.18588921823470606</v>
      </c>
      <c r="P30" s="2"/>
      <c r="Q30" s="2"/>
      <c r="R30" s="2">
        <v>131.709808</v>
      </c>
      <c r="S30" s="2">
        <f t="shared" si="3"/>
        <v>0.013172344313219897</v>
      </c>
      <c r="T30" s="2"/>
      <c r="U30" s="2"/>
      <c r="V30" s="17">
        <v>2711.73999</v>
      </c>
      <c r="W30" s="17">
        <f t="shared" si="4"/>
        <v>-0.06940335602442904</v>
      </c>
      <c r="X30" s="17">
        <v>25115.759766</v>
      </c>
      <c r="Y30" s="2">
        <f t="shared" si="5"/>
        <v>-0.05074212046211801</v>
      </c>
    </row>
    <row r="31" spans="8:8">
      <c r="A31" s="9">
        <v>43344.0</v>
      </c>
      <c r="B31" s="2">
        <v>38.436432</v>
      </c>
      <c r="C31" s="2">
        <f t="shared" si="0"/>
        <v>0.07045381819033003</v>
      </c>
      <c r="D31" s="2"/>
      <c r="E31" s="2"/>
      <c r="F31" s="2">
        <v>66.53849</v>
      </c>
      <c r="G31" s="2">
        <f t="shared" si="1"/>
        <v>0.03426155414427989</v>
      </c>
      <c r="H31" s="2"/>
      <c r="I31" s="2"/>
      <c r="J31" s="2">
        <v>40.169998</v>
      </c>
      <c r="K31" s="2">
        <f t="shared" si="6"/>
        <v>-0.008148197530864043</v>
      </c>
      <c r="L31" s="2"/>
      <c r="M31" s="2"/>
      <c r="N31" s="2">
        <v>57.848347</v>
      </c>
      <c r="O31" s="2">
        <f t="shared" si="2"/>
        <v>0.02526845875363004</v>
      </c>
      <c r="P31" s="2"/>
      <c r="Q31" s="2"/>
      <c r="R31" s="2">
        <v>129.997437</v>
      </c>
      <c r="S31" s="2">
        <f t="shared" si="3"/>
        <v>0.03267331576817001</v>
      </c>
      <c r="T31" s="2"/>
      <c r="U31" s="2"/>
      <c r="V31" s="17">
        <v>2913.97998</v>
      </c>
      <c r="W31" s="17">
        <f t="shared" si="4"/>
        <v>0.00429428710266011</v>
      </c>
      <c r="X31" s="17">
        <v>26458.310547</v>
      </c>
      <c r="Y31" s="2">
        <f t="shared" si="5"/>
        <v>0.019006110115580066</v>
      </c>
    </row>
    <row r="32" spans="8:8">
      <c r="A32" s="9">
        <v>43313.0</v>
      </c>
      <c r="B32" s="2">
        <v>35.90667</v>
      </c>
      <c r="C32" s="2">
        <f t="shared" si="0"/>
        <v>0.039819574138320046</v>
      </c>
      <c r="D32" s="2"/>
      <c r="E32" s="2"/>
      <c r="F32" s="2">
        <v>64.334297</v>
      </c>
      <c r="G32" s="2">
        <f t="shared" si="1"/>
        <v>0.04129343735019009</v>
      </c>
      <c r="H32" s="2"/>
      <c r="I32" s="2"/>
      <c r="J32" s="2">
        <v>40.5</v>
      </c>
      <c r="K32" s="2">
        <f t="shared" si="6"/>
        <v>-0.026208223130560038</v>
      </c>
      <c r="L32" s="2"/>
      <c r="M32" s="2"/>
      <c r="N32" s="2">
        <v>56.422634</v>
      </c>
      <c r="O32" s="2">
        <f t="shared" si="2"/>
        <v>0.03809985300037</v>
      </c>
      <c r="P32" s="2"/>
      <c r="Q32" s="2"/>
      <c r="R32" s="2">
        <v>125.884377</v>
      </c>
      <c r="S32" s="2">
        <f t="shared" si="3"/>
        <v>0.016374936106370086</v>
      </c>
      <c r="T32" s="2"/>
      <c r="U32" s="2"/>
      <c r="V32" s="17">
        <v>2901.52002</v>
      </c>
      <c r="W32" s="17">
        <f t="shared" si="4"/>
        <v>0.030263211466049933</v>
      </c>
      <c r="X32" s="17">
        <v>25964.820313</v>
      </c>
      <c r="Y32" s="2">
        <f t="shared" si="5"/>
        <v>0.021626077626389906</v>
      </c>
    </row>
    <row r="33" spans="8:8">
      <c r="A33" s="9">
        <v>43282.0</v>
      </c>
      <c r="B33" s="2">
        <v>34.531635</v>
      </c>
      <c r="C33" s="2">
        <f t="shared" si="0"/>
        <v>0.10060647780627008</v>
      </c>
      <c r="D33" s="2"/>
      <c r="E33" s="2"/>
      <c r="F33" s="2">
        <v>61.783062</v>
      </c>
      <c r="G33" s="2">
        <f t="shared" si="1"/>
        <v>0.09355950331778007</v>
      </c>
      <c r="H33" s="2"/>
      <c r="I33" s="2"/>
      <c r="J33" s="2">
        <v>41.59</v>
      </c>
      <c r="K33" s="2">
        <f t="shared" si="6"/>
        <v>0.03175388162357007</v>
      </c>
      <c r="L33" s="2"/>
      <c r="M33" s="2"/>
      <c r="N33" s="2">
        <v>54.351837</v>
      </c>
      <c r="O33" s="2">
        <f t="shared" si="2"/>
        <v>0.06161909468457005</v>
      </c>
      <c r="P33" s="2"/>
      <c r="Q33" s="2"/>
      <c r="R33" s="2">
        <v>123.856239</v>
      </c>
      <c r="S33" s="2">
        <f t="shared" si="3"/>
        <v>0.09213775553744008</v>
      </c>
      <c r="T33" s="2"/>
      <c r="U33" s="2"/>
      <c r="V33" s="17">
        <v>2816.290039</v>
      </c>
      <c r="W33" s="17">
        <f t="shared" si="4"/>
        <v>0.03602155622136993</v>
      </c>
      <c r="X33" s="17">
        <v>25415.189453</v>
      </c>
      <c r="Y33" s="2">
        <f t="shared" si="5"/>
        <v>0.04712455063997001</v>
      </c>
    </row>
    <row r="34" spans="8:8">
      <c r="A34" s="9">
        <v>43252.0</v>
      </c>
      <c r="B34" s="2">
        <v>31.375097</v>
      </c>
      <c r="C34" s="2">
        <f t="shared" si="0"/>
        <v>0.019598159652949976</v>
      </c>
      <c r="D34" s="2"/>
      <c r="E34" s="2"/>
      <c r="F34" s="2">
        <v>56.497211</v>
      </c>
      <c r="G34" s="2">
        <f t="shared" si="1"/>
        <v>0.019654053103860036</v>
      </c>
      <c r="H34" s="2"/>
      <c r="I34" s="2"/>
      <c r="J34" s="2">
        <v>40.310001</v>
      </c>
      <c r="K34" s="2">
        <f t="shared" si="6"/>
        <v>-0.005182601184600011</v>
      </c>
      <c r="L34" s="2"/>
      <c r="M34" s="2"/>
      <c r="N34" s="2">
        <v>51.197117</v>
      </c>
      <c r="O34" s="2">
        <f t="shared" si="2"/>
        <v>0.051691342268719964</v>
      </c>
      <c r="P34" s="2"/>
      <c r="Q34" s="2"/>
      <c r="R34" s="2">
        <v>113.407158</v>
      </c>
      <c r="S34" s="2">
        <f t="shared" si="3"/>
        <v>0.021902162161639982</v>
      </c>
      <c r="T34" s="2"/>
      <c r="U34" s="2"/>
      <c r="V34" s="17">
        <v>2718.370117</v>
      </c>
      <c r="W34" s="17">
        <f t="shared" si="4"/>
        <v>0.0048424360241901</v>
      </c>
      <c r="X34" s="17">
        <v>24271.410156</v>
      </c>
      <c r="Y34" s="2">
        <f t="shared" si="5"/>
        <v>-0.005915409378617009</v>
      </c>
    </row>
    <row r="35" spans="8:8">
      <c r="A35" s="9">
        <v>43221.0</v>
      </c>
      <c r="B35" s="2">
        <v>30.772022</v>
      </c>
      <c r="C35" s="2">
        <f t="shared" si="0"/>
        <v>-0.01857423164068195</v>
      </c>
      <c r="D35" s="2"/>
      <c r="E35" s="2"/>
      <c r="F35" s="2">
        <v>55.408215</v>
      </c>
      <c r="G35" s="2">
        <f t="shared" si="1"/>
        <v>0.011211098896660054</v>
      </c>
      <c r="H35" s="2"/>
      <c r="I35" s="2"/>
      <c r="J35" s="2">
        <v>40.52</v>
      </c>
      <c r="K35" s="2">
        <f t="shared" si="6"/>
        <v>0.010221864616760001</v>
      </c>
      <c r="L35" s="2"/>
      <c r="M35" s="2"/>
      <c r="N35" s="2">
        <v>48.680744</v>
      </c>
      <c r="O35" s="2">
        <f t="shared" si="2"/>
        <v>0.015851464585850072</v>
      </c>
      <c r="P35" s="2"/>
      <c r="Q35" s="2"/>
      <c r="R35" s="2">
        <v>110.976532</v>
      </c>
      <c r="S35" s="2">
        <f t="shared" si="3"/>
        <v>-0.054312460990127986</v>
      </c>
      <c r="T35" s="2"/>
      <c r="U35" s="2"/>
      <c r="V35" s="17">
        <v>2705.27002</v>
      </c>
      <c r="W35" s="17">
        <f t="shared" si="4"/>
        <v>0.021608341965289934</v>
      </c>
      <c r="X35" s="17">
        <v>24415.839844</v>
      </c>
      <c r="Y35" s="2">
        <f t="shared" si="5"/>
        <v>0.010457636893830058</v>
      </c>
    </row>
    <row r="36" spans="8:8">
      <c r="A36" s="9">
        <v>43191.0</v>
      </c>
      <c r="B36" s="2">
        <v>31.354406</v>
      </c>
      <c r="C36" s="2">
        <f t="shared" si="0"/>
        <v>0.03155804932707995</v>
      </c>
      <c r="D36" s="2"/>
      <c r="E36" s="2"/>
      <c r="F36" s="2">
        <v>54.793915</v>
      </c>
      <c r="G36" s="2">
        <f t="shared" si="1"/>
        <v>0.09022936376998003</v>
      </c>
      <c r="H36" s="2"/>
      <c r="I36" s="2"/>
      <c r="J36" s="2">
        <v>40.110001</v>
      </c>
      <c r="K36" s="2">
        <f t="shared" si="6"/>
        <v>0.02661891476835998</v>
      </c>
      <c r="L36" s="2"/>
      <c r="M36" s="2"/>
      <c r="N36" s="2">
        <v>47.921124</v>
      </c>
      <c r="O36" s="2">
        <f t="shared" si="2"/>
        <v>-0.17581024019373903</v>
      </c>
      <c r="P36" s="2"/>
      <c r="Q36" s="2"/>
      <c r="R36" s="2">
        <v>117.350105</v>
      </c>
      <c r="S36" s="2">
        <f t="shared" si="3"/>
        <v>-0.012953653265538989</v>
      </c>
      <c r="T36" s="2"/>
      <c r="U36" s="2"/>
      <c r="V36" s="17">
        <v>2648.050049</v>
      </c>
      <c r="W36" s="17">
        <f t="shared" si="4"/>
        <v>0.0027187751316399833</v>
      </c>
      <c r="X36" s="17">
        <v>24163.150391</v>
      </c>
      <c r="Y36" s="2">
        <f t="shared" si="5"/>
        <v>0.002491007075720031</v>
      </c>
    </row>
    <row r="37" spans="8:8">
      <c r="A37" s="9">
        <v>43160.0</v>
      </c>
      <c r="B37" s="2">
        <v>30.395193</v>
      </c>
      <c r="C37" s="2">
        <f t="shared" si="0"/>
        <v>-0.01352809671264299</v>
      </c>
      <c r="D37" s="2"/>
      <c r="E37" s="2"/>
      <c r="F37" s="2">
        <v>50.259071</v>
      </c>
      <c r="G37" s="2">
        <f t="shared" si="1"/>
        <v>0.004610941630690091</v>
      </c>
      <c r="H37" s="2"/>
      <c r="I37" s="2"/>
      <c r="J37" s="2">
        <v>39.07</v>
      </c>
      <c r="K37" s="2">
        <f t="shared" si="6"/>
        <v>0.07601208823982009</v>
      </c>
      <c r="L37" s="2"/>
      <c r="M37" s="2"/>
      <c r="N37" s="2">
        <v>58.143314</v>
      </c>
      <c r="O37" s="2">
        <f t="shared" si="2"/>
        <v>-0.044562113298943995</v>
      </c>
      <c r="P37" s="2"/>
      <c r="Q37" s="2"/>
      <c r="R37" s="2">
        <v>118.890167</v>
      </c>
      <c r="S37" s="2">
        <f t="shared" si="3"/>
        <v>-0.007001950245763999</v>
      </c>
      <c r="T37" s="2"/>
      <c r="U37" s="2"/>
      <c r="V37" s="17">
        <v>2640.870117</v>
      </c>
      <c r="W37" s="17">
        <f t="shared" si="4"/>
        <v>-0.026884498624825004</v>
      </c>
      <c r="X37" s="17">
        <v>24103.109375</v>
      </c>
      <c r="Y37" s="2">
        <f t="shared" si="5"/>
        <v>-0.03700037847383397</v>
      </c>
    </row>
    <row r="38" spans="8:8">
      <c r="A38" s="9">
        <v>43132.0</v>
      </c>
      <c r="B38" s="2">
        <v>30.812021</v>
      </c>
      <c r="C38" s="2">
        <f t="shared" si="0"/>
        <v>-0.019708422312581964</v>
      </c>
      <c r="D38" s="2"/>
      <c r="E38" s="2"/>
      <c r="F38" s="2">
        <v>50.028393</v>
      </c>
      <c r="G38" s="2">
        <f t="shared" si="1"/>
        <v>-0.08489445117447803</v>
      </c>
      <c r="H38" s="2"/>
      <c r="I38" s="2"/>
      <c r="J38" s="2">
        <v>36.310001</v>
      </c>
      <c r="K38" s="2">
        <f t="shared" si="6"/>
        <v>-0.03199139066869605</v>
      </c>
      <c r="L38" s="2"/>
      <c r="M38" s="2"/>
      <c r="N38" s="2">
        <v>60.855148</v>
      </c>
      <c r="O38" s="2">
        <f t="shared" si="2"/>
        <v>0.06444714598547008</v>
      </c>
      <c r="P38" s="2"/>
      <c r="Q38" s="2"/>
      <c r="R38" s="2">
        <v>119.7285</v>
      </c>
      <c r="S38" s="2">
        <f t="shared" si="3"/>
        <v>-0.06013459483957695</v>
      </c>
      <c r="T38" s="2"/>
      <c r="U38" s="2"/>
      <c r="V38" s="17">
        <v>2713.830078</v>
      </c>
      <c r="W38" s="17">
        <f t="shared" si="4"/>
        <v>-0.03894737206189702</v>
      </c>
      <c r="X38" s="17">
        <v>25029.199219</v>
      </c>
      <c r="Y38" s="2">
        <f t="shared" si="5"/>
        <v>-0.04283814571682798</v>
      </c>
    </row>
    <row r="39" spans="8:8">
      <c r="A39" s="9">
        <v>43101.0</v>
      </c>
      <c r="B39" s="2">
        <v>31.431486</v>
      </c>
      <c r="C39" s="2">
        <f t="shared" si="0"/>
        <v>0.022639078602479934</v>
      </c>
      <c r="D39" s="2"/>
      <c r="E39" s="2"/>
      <c r="F39" s="2">
        <v>54.669533</v>
      </c>
      <c r="G39" s="2">
        <f t="shared" si="1"/>
        <v>0.06191544377003999</v>
      </c>
      <c r="H39" s="2"/>
      <c r="I39" s="2"/>
      <c r="J39" s="2">
        <v>37.509998</v>
      </c>
      <c r="K39" s="2">
        <f t="shared" si="6"/>
        <v>0.05751330539854993</v>
      </c>
      <c r="L39" s="2"/>
      <c r="M39" s="2"/>
      <c r="N39" s="2">
        <v>57.170662</v>
      </c>
      <c r="O39" s="2">
        <f t="shared" si="2"/>
        <v>0.021540496321420077</v>
      </c>
      <c r="P39" s="2"/>
      <c r="Q39" s="2"/>
      <c r="R39" s="2">
        <v>127.388985</v>
      </c>
      <c r="S39" s="2">
        <f t="shared" si="3"/>
        <v>-0.010950301413336971</v>
      </c>
      <c r="T39" s="2"/>
      <c r="U39" s="2"/>
      <c r="V39" s="17">
        <v>2823.810059</v>
      </c>
      <c r="W39" s="17">
        <f t="shared" si="4"/>
        <v>0.05617870444412998</v>
      </c>
      <c r="X39" s="17">
        <v>26149.390625</v>
      </c>
      <c r="Y39" s="2">
        <f t="shared" si="5"/>
        <v>0.057856594234239944</v>
      </c>
    </row>
    <row r="40" spans="8:8">
      <c r="A40" s="9">
        <v>43070.0</v>
      </c>
      <c r="B40" s="2">
        <v>30.735659</v>
      </c>
      <c r="C40" s="2">
        <f t="shared" si="0"/>
        <v>0.008024767721440007</v>
      </c>
      <c r="D40" s="2"/>
      <c r="E40" s="2"/>
      <c r="F40" s="2">
        <v>51.482002</v>
      </c>
      <c r="G40" s="2">
        <f t="shared" si="1"/>
        <v>0.018093052578129987</v>
      </c>
      <c r="H40" s="2"/>
      <c r="I40" s="2"/>
      <c r="J40" s="2">
        <v>35.470001</v>
      </c>
      <c r="K40" s="2">
        <f t="shared" si="6"/>
        <v>0.011694238114829947</v>
      </c>
      <c r="L40" s="2"/>
      <c r="M40" s="2"/>
      <c r="N40" s="2">
        <v>55.965145</v>
      </c>
      <c r="O40" s="2">
        <f t="shared" si="2"/>
        <v>-0.03022621030539796</v>
      </c>
      <c r="P40" s="2"/>
      <c r="Q40" s="2"/>
      <c r="R40" s="2">
        <v>128.799377</v>
      </c>
      <c r="S40" s="2">
        <f t="shared" si="3"/>
        <v>0.00893983770748008</v>
      </c>
      <c r="T40" s="2"/>
      <c r="U40" s="2"/>
      <c r="V40" s="17">
        <v>2673.610107</v>
      </c>
      <c r="W40" s="17">
        <f t="shared" si="4"/>
        <v>0.034342557364420045</v>
      </c>
      <c r="X40" s="17">
        <v>24719.220703</v>
      </c>
      <c r="Y40" s="2">
        <f t="shared" si="5"/>
        <v>0.018410706058479942</v>
      </c>
    </row>
    <row r="41" spans="8:8">
      <c r="A41" s="9">
        <v>43040.0</v>
      </c>
      <c r="B41" s="2">
        <v>30.490976</v>
      </c>
      <c r="C41" s="2">
        <f t="shared" si="0"/>
        <v>0.034227001456049955</v>
      </c>
      <c r="D41" s="2"/>
      <c r="E41" s="2"/>
      <c r="F41" s="2">
        <v>50.567089</v>
      </c>
      <c r="G41" s="2">
        <f t="shared" si="1"/>
        <v>0.0032672444326700134</v>
      </c>
      <c r="H41" s="2"/>
      <c r="I41" s="2"/>
      <c r="J41" s="2">
        <v>35.060001</v>
      </c>
      <c r="K41" s="2">
        <f t="shared" si="6"/>
        <v>-0.037606340927807014</v>
      </c>
      <c r="L41" s="2"/>
      <c r="M41" s="2"/>
      <c r="N41" s="2">
        <v>57.709484</v>
      </c>
      <c r="O41" s="2">
        <f t="shared" si="2"/>
        <v>0.03102444798607995</v>
      </c>
      <c r="P41" s="2"/>
      <c r="Q41" s="2"/>
      <c r="R41" s="2">
        <v>127.658134</v>
      </c>
      <c r="S41" s="2">
        <f t="shared" si="3"/>
        <v>-5.73649047801994E-4</v>
      </c>
      <c r="T41" s="2"/>
      <c r="U41" s="2"/>
      <c r="V41" s="17">
        <v>2584.840088</v>
      </c>
      <c r="W41" s="17">
        <f t="shared" si="4"/>
        <v>0.003720043010339902</v>
      </c>
      <c r="X41" s="17">
        <v>24272.349609</v>
      </c>
      <c r="Y41" s="2">
        <f t="shared" si="5"/>
        <v>0.03828977954797996</v>
      </c>
    </row>
    <row r="42" spans="8:8">
      <c r="A42" s="9">
        <v>43009.0</v>
      </c>
      <c r="B42" s="2">
        <v>29.481899</v>
      </c>
      <c r="C42" s="2">
        <f t="shared" si="0"/>
        <v>-0.017927138285106947</v>
      </c>
      <c r="D42" s="2"/>
      <c r="E42" s="2"/>
      <c r="F42" s="2">
        <v>50.402412</v>
      </c>
      <c r="G42" s="2">
        <f t="shared" si="1"/>
        <v>-0.133398790688376</v>
      </c>
      <c r="H42" s="2"/>
      <c r="I42" s="2"/>
      <c r="J42" s="2">
        <v>36.43</v>
      </c>
      <c r="K42" s="2">
        <f t="shared" si="6"/>
        <v>-0.10270931540439998</v>
      </c>
      <c r="L42" s="2"/>
      <c r="M42" s="2"/>
      <c r="N42" s="2">
        <v>55.972954</v>
      </c>
      <c r="O42" s="2">
        <f t="shared" si="2"/>
        <v>-0.03263264110966402</v>
      </c>
      <c r="P42" s="2"/>
      <c r="Q42" s="2"/>
      <c r="R42" s="2">
        <v>127.731407</v>
      </c>
      <c r="S42" s="2">
        <f t="shared" si="3"/>
        <v>0.07230220848922997</v>
      </c>
      <c r="T42" s="2"/>
      <c r="U42" s="2"/>
      <c r="V42" s="17">
        <v>2575.26001</v>
      </c>
      <c r="W42" s="17">
        <f t="shared" si="4"/>
        <v>0.022188135330349912</v>
      </c>
      <c r="X42" s="17">
        <v>23377.240234</v>
      </c>
      <c r="Y42" s="2">
        <f t="shared" si="5"/>
        <v>0.043389711747140014</v>
      </c>
    </row>
    <row r="43" spans="8:8">
      <c r="A43" s="9">
        <v>42979.0</v>
      </c>
      <c r="B43" s="2">
        <v>30.020073</v>
      </c>
      <c r="C43" s="2">
        <f t="shared" si="0"/>
        <v>0.06275718121370999</v>
      </c>
      <c r="D43" s="2"/>
      <c r="E43" s="2"/>
      <c r="F43" s="2">
        <v>58.161022</v>
      </c>
      <c r="G43" s="2">
        <f t="shared" si="1"/>
        <v>0.002661886062480079</v>
      </c>
      <c r="H43" s="2"/>
      <c r="I43" s="2"/>
      <c r="J43" s="2">
        <v>40.599998</v>
      </c>
      <c r="K43" s="2">
        <f t="shared" si="6"/>
        <v>0.00919706686551991</v>
      </c>
      <c r="L43" s="2"/>
      <c r="M43" s="2"/>
      <c r="N43" s="2">
        <v>57.861115</v>
      </c>
      <c r="O43" s="2">
        <f t="shared" si="2"/>
        <v>0.05390200517658994</v>
      </c>
      <c r="P43" s="2"/>
      <c r="Q43" s="2"/>
      <c r="R43" s="2">
        <v>119.118851</v>
      </c>
      <c r="S43" s="2">
        <f t="shared" si="3"/>
        <v>-0.01158103469910099</v>
      </c>
      <c r="T43" s="2"/>
      <c r="U43" s="2"/>
      <c r="V43" s="17">
        <v>2519.360107</v>
      </c>
      <c r="W43" s="17">
        <f t="shared" si="4"/>
        <v>0.019302978533239923</v>
      </c>
      <c r="X43" s="17">
        <v>22405.089844</v>
      </c>
      <c r="Y43" s="2">
        <f t="shared" si="5"/>
        <v>0.020821403362530022</v>
      </c>
    </row>
    <row r="44" spans="8:8">
      <c r="A44" s="9">
        <v>42948.0</v>
      </c>
      <c r="B44" s="2">
        <v>28.247349</v>
      </c>
      <c r="C44" s="2">
        <f t="shared" si="0"/>
        <v>0.02291916090738999</v>
      </c>
      <c r="D44" s="2"/>
      <c r="E44" s="2"/>
      <c r="F44" s="2">
        <v>58.006615</v>
      </c>
      <c r="G44" s="2">
        <f t="shared" si="1"/>
        <v>-3.1305590473595934E-4</v>
      </c>
      <c r="H44" s="2"/>
      <c r="I44" s="2"/>
      <c r="J44" s="2">
        <v>40.23</v>
      </c>
      <c r="K44" s="2">
        <f t="shared" si="6"/>
        <v>-0.007156959526160023</v>
      </c>
      <c r="L44" s="2"/>
      <c r="M44" s="2"/>
      <c r="N44" s="2">
        <v>54.901798</v>
      </c>
      <c r="O44" s="2">
        <f t="shared" si="2"/>
        <v>0.07033586058843011</v>
      </c>
      <c r="P44" s="2"/>
      <c r="Q44" s="2"/>
      <c r="R44" s="2">
        <v>120.514534</v>
      </c>
      <c r="S44" s="2">
        <f t="shared" si="3"/>
        <v>-0.002637288296397977</v>
      </c>
      <c r="T44" s="2"/>
      <c r="U44" s="2"/>
      <c r="V44" s="17">
        <v>2471.649902</v>
      </c>
      <c r="W44" s="17">
        <f t="shared" si="4"/>
        <v>5.464328110900141E-4</v>
      </c>
      <c r="X44" s="17">
        <v>21948.099609</v>
      </c>
      <c r="Y44" s="2">
        <f t="shared" si="5"/>
        <v>0.002602903379810062</v>
      </c>
    </row>
    <row r="45" spans="8:8">
      <c r="A45" s="9">
        <v>42917.0</v>
      </c>
      <c r="B45" s="2">
        <v>27.614449</v>
      </c>
      <c r="C45" s="2">
        <f t="shared" si="0"/>
        <v>-0.01280144833479202</v>
      </c>
      <c r="D45" s="2"/>
      <c r="E45" s="2"/>
      <c r="F45" s="2">
        <v>58.02478</v>
      </c>
      <c r="G45" s="2">
        <f t="shared" si="1"/>
        <v>0.004052285600240069</v>
      </c>
      <c r="H45" s="2"/>
      <c r="I45" s="2"/>
      <c r="J45" s="2">
        <v>40.52</v>
      </c>
      <c r="K45" s="2">
        <f t="shared" si="6"/>
        <v>-0.060296824218386</v>
      </c>
      <c r="L45" s="2"/>
      <c r="M45" s="2"/>
      <c r="N45" s="2">
        <v>51.293991</v>
      </c>
      <c r="O45" s="2">
        <f t="shared" si="2"/>
        <v>0.021177420519800094</v>
      </c>
      <c r="P45" s="2"/>
      <c r="Q45" s="2"/>
      <c r="R45" s="2">
        <v>120.833206</v>
      </c>
      <c r="S45" s="2">
        <f t="shared" si="3"/>
        <v>0.0032504268724400376</v>
      </c>
      <c r="T45" s="2"/>
      <c r="U45" s="2"/>
      <c r="V45" s="17">
        <v>2470.300049</v>
      </c>
      <c r="W45" s="17">
        <f t="shared" si="4"/>
        <v>0.019348826118029905</v>
      </c>
      <c r="X45" s="17">
        <v>21891.119141</v>
      </c>
      <c r="Y45" s="2">
        <f t="shared" si="5"/>
        <v>0.025362887329350103</v>
      </c>
    </row>
    <row r="46" spans="8:8">
      <c r="A46" s="9">
        <v>42887.0</v>
      </c>
      <c r="B46" s="2">
        <v>27.972538</v>
      </c>
      <c r="C46" s="2">
        <f t="shared" si="0"/>
        <v>0.03874848736925007</v>
      </c>
      <c r="D46" s="2"/>
      <c r="E46" s="2"/>
      <c r="F46" s="2">
        <v>57.790596</v>
      </c>
      <c r="G46" s="2">
        <f t="shared" si="1"/>
        <v>-0.015665775665169024</v>
      </c>
      <c r="H46" s="2"/>
      <c r="I46" s="2"/>
      <c r="J46" s="2">
        <v>43.119999</v>
      </c>
      <c r="K46" s="2">
        <f t="shared" si="6"/>
        <v>-0.025096111236716956</v>
      </c>
      <c r="L46" s="2"/>
      <c r="M46" s="2"/>
      <c r="N46" s="2">
        <v>50.230244</v>
      </c>
      <c r="O46" s="2">
        <f t="shared" si="2"/>
        <v>0.032808228737760015</v>
      </c>
      <c r="P46" s="2"/>
      <c r="Q46" s="2"/>
      <c r="R46" s="2">
        <v>120.441719</v>
      </c>
      <c r="S46" s="2">
        <f t="shared" si="3"/>
        <v>0.03834135388279991</v>
      </c>
      <c r="T46" s="2"/>
      <c r="U46" s="2"/>
      <c r="V46" s="17">
        <v>2423.409912</v>
      </c>
      <c r="W46" s="17">
        <f t="shared" si="4"/>
        <v>0.004813775090859895</v>
      </c>
      <c r="X46" s="17">
        <v>21349.630859</v>
      </c>
      <c r="Y46" s="2">
        <f t="shared" si="5"/>
        <v>0.016230479428900102</v>
      </c>
    </row>
    <row r="47" spans="8:8">
      <c r="A47" s="9">
        <v>42856.0</v>
      </c>
      <c r="B47" s="2">
        <v>26.929077</v>
      </c>
      <c r="C47" s="2">
        <f t="shared" si="0"/>
        <v>-0.03744100370928505</v>
      </c>
      <c r="D47" s="2"/>
      <c r="E47" s="2"/>
      <c r="F47" s="2">
        <v>58.710339</v>
      </c>
      <c r="G47" s="2">
        <f t="shared" si="1"/>
        <v>0.04460128140931996</v>
      </c>
      <c r="H47" s="2"/>
      <c r="I47" s="2"/>
      <c r="J47" s="2">
        <v>44.23</v>
      </c>
      <c r="K47" s="2">
        <f t="shared" si="6"/>
        <v>0.08141804002846009</v>
      </c>
      <c r="L47" s="2"/>
      <c r="M47" s="2"/>
      <c r="N47" s="2">
        <v>48.634628</v>
      </c>
      <c r="O47" s="2">
        <f t="shared" si="2"/>
        <v>-0.03048253214582497</v>
      </c>
      <c r="P47" s="2"/>
      <c r="Q47" s="2"/>
      <c r="R47" s="2">
        <v>115.994339</v>
      </c>
      <c r="S47" s="2">
        <f t="shared" si="3"/>
        <v>0.03871392451074995</v>
      </c>
      <c r="T47" s="2"/>
      <c r="U47" s="2"/>
      <c r="V47" s="17">
        <v>2411.800049</v>
      </c>
      <c r="W47" s="17">
        <f t="shared" si="4"/>
        <v>0.011576251391339998</v>
      </c>
      <c r="X47" s="17">
        <v>21008.650391</v>
      </c>
      <c r="Y47" s="2">
        <f t="shared" si="5"/>
        <v>0.003254009847970085</v>
      </c>
    </row>
    <row r="48" spans="8:8">
      <c r="A48" s="9">
        <v>42826.0</v>
      </c>
      <c r="B48" s="2">
        <v>27.976547</v>
      </c>
      <c r="C48" s="2">
        <f t="shared" si="0"/>
        <v>-0.008477078781647052</v>
      </c>
      <c r="D48" s="2"/>
      <c r="E48" s="2"/>
      <c r="F48" s="2">
        <v>56.203587</v>
      </c>
      <c r="G48" s="2">
        <f t="shared" si="1"/>
        <v>-0.011964174419806017</v>
      </c>
      <c r="H48" s="2"/>
      <c r="I48" s="2"/>
      <c r="J48" s="2">
        <v>40.900002</v>
      </c>
      <c r="K48" s="2">
        <f t="shared" si="6"/>
        <v>-0.02988610056926</v>
      </c>
      <c r="L48" s="2"/>
      <c r="M48" s="2"/>
      <c r="N48" s="2">
        <v>50.163746</v>
      </c>
      <c r="O48" s="2">
        <f t="shared" si="2"/>
        <v>0.030709606186559935</v>
      </c>
      <c r="P48" s="2"/>
      <c r="Q48" s="2"/>
      <c r="R48" s="2">
        <v>111.671112</v>
      </c>
      <c r="S48" s="2">
        <f t="shared" si="3"/>
        <v>-0.008671327519153005</v>
      </c>
      <c r="T48" s="2"/>
      <c r="U48" s="2"/>
      <c r="V48" s="17">
        <v>2384.199951</v>
      </c>
      <c r="W48" s="17">
        <f t="shared" si="4"/>
        <v>0.009091208549319996</v>
      </c>
      <c r="X48" s="17">
        <v>20940.509766</v>
      </c>
      <c r="Y48" s="2">
        <f t="shared" si="5"/>
        <v>0.013419450287329937</v>
      </c>
    </row>
    <row r="49" spans="8:8">
      <c r="A49" s="9">
        <v>42795.0</v>
      </c>
      <c r="B49" s="2">
        <v>28.215734</v>
      </c>
      <c r="C49" s="2">
        <f t="shared" si="0"/>
        <v>0.012852500025759994</v>
      </c>
      <c r="D49" s="2"/>
      <c r="E49" s="2"/>
      <c r="F49" s="2">
        <v>56.884159</v>
      </c>
      <c r="G49" s="2">
        <f t="shared" si="1"/>
        <v>-0.03537267851164305</v>
      </c>
      <c r="H49" s="2"/>
      <c r="I49" s="2"/>
      <c r="J49" s="2">
        <v>42.16</v>
      </c>
      <c r="K49" s="2">
        <f t="shared" si="6"/>
        <v>0.01639344262294995</v>
      </c>
      <c r="L49" s="2"/>
      <c r="M49" s="2"/>
      <c r="N49" s="2">
        <v>48.669136</v>
      </c>
      <c r="O49" s="2">
        <f t="shared" si="2"/>
        <v>-0.04108621503173204</v>
      </c>
      <c r="P49" s="2"/>
      <c r="Q49" s="2"/>
      <c r="R49" s="2">
        <v>112.647919</v>
      </c>
      <c r="S49" s="2">
        <f t="shared" si="3"/>
        <v>0.02589111035224989</v>
      </c>
      <c r="T49" s="2"/>
      <c r="U49" s="2"/>
      <c r="V49" s="17">
        <v>2362.719971</v>
      </c>
      <c r="W49" s="17">
        <f t="shared" si="4"/>
        <v>-3.891971880839451E-4</v>
      </c>
      <c r="X49" s="17">
        <v>20663.220703</v>
      </c>
      <c r="Y49" s="2">
        <f t="shared" si="5"/>
        <v>-0.0071601869536640494</v>
      </c>
    </row>
    <row r="50" spans="8:8">
      <c r="A50" s="9">
        <v>42767.0</v>
      </c>
      <c r="B50" s="2">
        <v>27.857693</v>
      </c>
      <c r="C50" s="2">
        <f t="shared" si="0"/>
        <v>0.07532316889936008</v>
      </c>
      <c r="D50" s="2"/>
      <c r="E50" s="2"/>
      <c r="F50" s="2">
        <v>58.970089</v>
      </c>
      <c r="G50" s="2">
        <f t="shared" si="1"/>
        <v>0.06259065770333994</v>
      </c>
      <c r="H50" s="2"/>
      <c r="I50" s="2"/>
      <c r="J50" s="2">
        <v>41.48</v>
      </c>
      <c r="K50" s="2">
        <f t="shared" si="6"/>
        <v>0.055202211773029974</v>
      </c>
      <c r="L50" s="2"/>
      <c r="M50" s="2"/>
      <c r="N50" s="2">
        <v>50.754444</v>
      </c>
      <c r="O50" s="2">
        <f t="shared" si="2"/>
        <v>0.16119790721727</v>
      </c>
      <c r="P50" s="2"/>
      <c r="Q50" s="2"/>
      <c r="R50" s="2">
        <v>109.804947</v>
      </c>
      <c r="S50" s="2">
        <f t="shared" si="3"/>
        <v>0.07911700953785994</v>
      </c>
      <c r="T50" s="2"/>
      <c r="U50" s="2"/>
      <c r="V50" s="17">
        <v>2363.639893</v>
      </c>
      <c r="W50" s="17">
        <f t="shared" si="4"/>
        <v>0.03719816033727996</v>
      </c>
      <c r="X50" s="17">
        <v>20812.240234</v>
      </c>
      <c r="Y50" s="2">
        <f t="shared" si="5"/>
        <v>0.047731881875590076</v>
      </c>
    </row>
    <row r="51" spans="8:8">
      <c r="A51" s="9">
        <v>42736.0</v>
      </c>
      <c r="B51" s="2">
        <v>25.906345</v>
      </c>
      <c r="C51" s="2">
        <f t="shared" si="0"/>
        <v>-0.05033554168497101</v>
      </c>
      <c r="D51" s="2"/>
      <c r="E51" s="2"/>
      <c r="F51" s="2">
        <v>55.496525</v>
      </c>
      <c r="G51" s="2">
        <f t="shared" si="1"/>
        <v>0.061078407667839896</v>
      </c>
      <c r="H51" s="2"/>
      <c r="I51" s="2"/>
      <c r="J51" s="2">
        <v>39.310001</v>
      </c>
      <c r="K51" s="2">
        <f t="shared" si="6"/>
        <v>0.04022227996235994</v>
      </c>
      <c r="L51" s="2"/>
      <c r="M51" s="2"/>
      <c r="N51" s="2">
        <v>43.708694</v>
      </c>
      <c r="O51" s="2">
        <f t="shared" si="2"/>
        <v>-0.138148697552139</v>
      </c>
      <c r="P51" s="2"/>
      <c r="Q51" s="2"/>
      <c r="R51" s="2">
        <v>101.75444</v>
      </c>
      <c r="S51" s="2">
        <f t="shared" si="3"/>
        <v>-0.017012258805138014</v>
      </c>
      <c r="T51" s="2"/>
      <c r="U51" s="2"/>
      <c r="V51" s="17">
        <v>2278.870117</v>
      </c>
      <c r="W51" s="17">
        <f t="shared" si="4"/>
        <v>0.017884358171460057</v>
      </c>
      <c r="X51" s="17">
        <v>19864.089844</v>
      </c>
      <c r="Y51" s="2">
        <f t="shared" si="5"/>
        <v>0.005135469877850074</v>
      </c>
    </row>
    <row r="52" spans="8:8">
      <c r="A52" s="9">
        <v>42705.0</v>
      </c>
      <c r="B52" s="2">
        <v>27.279472</v>
      </c>
      <c r="C52" s="2">
        <f t="shared" si="0"/>
        <v>0.04993879600479989</v>
      </c>
      <c r="D52" s="2"/>
      <c r="E52" s="2"/>
      <c r="F52" s="2">
        <v>52.302002</v>
      </c>
      <c r="G52" s="2">
        <f t="shared" si="1"/>
        <v>-0.03791485758355495</v>
      </c>
      <c r="H52" s="2"/>
      <c r="I52" s="2"/>
      <c r="J52" s="2">
        <v>37.790001</v>
      </c>
      <c r="K52" s="2">
        <f t="shared" si="6"/>
        <v>0.0</v>
      </c>
      <c r="L52" s="2"/>
      <c r="M52" s="2"/>
      <c r="N52" s="2">
        <v>50.71489</v>
      </c>
      <c r="O52" s="2">
        <f t="shared" si="2"/>
        <v>0.010630766688300097</v>
      </c>
      <c r="P52" s="2"/>
      <c r="Q52" s="2"/>
      <c r="R52" s="2">
        <v>103.515472</v>
      </c>
      <c r="S52" s="2">
        <f t="shared" si="3"/>
        <v>0.04228303962763991</v>
      </c>
      <c r="T52" s="2"/>
      <c r="U52" s="2"/>
      <c r="V52" s="17">
        <v>2238.830078</v>
      </c>
      <c r="W52" s="17">
        <f t="shared" si="4"/>
        <v>0.018200762196900033</v>
      </c>
      <c r="X52" s="17">
        <v>19762.599609</v>
      </c>
      <c r="Y52" s="2">
        <f t="shared" si="5"/>
        <v>0.03341526682731999</v>
      </c>
    </row>
    <row r="53" spans="8:8">
      <c r="A53" s="9">
        <v>42675.0</v>
      </c>
      <c r="B53" s="2">
        <v>25.981964</v>
      </c>
      <c r="C53" s="2">
        <f t="shared" si="0"/>
        <v>0.013560397391749968</v>
      </c>
      <c r="D53" s="2"/>
      <c r="E53" s="2"/>
      <c r="F53" s="2">
        <v>54.363174</v>
      </c>
      <c r="G53" s="2">
        <f t="shared" si="1"/>
        <v>0.04206401583691011</v>
      </c>
      <c r="H53" s="2"/>
      <c r="I53" s="2"/>
      <c r="J53" s="2">
        <v>37.790001</v>
      </c>
      <c r="K53" s="2">
        <f t="shared" si="6"/>
        <v>-0.05548605626023795</v>
      </c>
      <c r="L53" s="2"/>
      <c r="M53" s="2"/>
      <c r="N53" s="2">
        <v>50.181423</v>
      </c>
      <c r="O53" s="2">
        <f t="shared" si="2"/>
        <v>0.11630632142917996</v>
      </c>
      <c r="P53" s="2"/>
      <c r="Q53" s="2"/>
      <c r="R53" s="2">
        <v>99.316086</v>
      </c>
      <c r="S53" s="2">
        <f t="shared" si="3"/>
        <v>-0.040434330527730045</v>
      </c>
      <c r="T53" s="2"/>
      <c r="U53" s="2"/>
      <c r="V53" s="17">
        <v>2198.810059</v>
      </c>
      <c r="W53" s="17">
        <f t="shared" si="4"/>
        <v>0.03417452218757</v>
      </c>
      <c r="X53" s="17">
        <v>19123.580078</v>
      </c>
      <c r="Y53" s="2">
        <f t="shared" si="5"/>
        <v>0.054080996924239955</v>
      </c>
    </row>
    <row r="54" spans="8:8">
      <c r="A54" s="9">
        <v>42644.0</v>
      </c>
      <c r="B54" s="2">
        <v>25.634352</v>
      </c>
      <c r="C54" s="2">
        <f t="shared" si="0"/>
        <v>-0.06377310764806898</v>
      </c>
      <c r="D54" s="2"/>
      <c r="E54" s="2"/>
      <c r="F54" s="2">
        <v>52.168747</v>
      </c>
      <c r="G54" s="2">
        <f t="shared" si="1"/>
        <v>-0.05222567264934297</v>
      </c>
      <c r="H54" s="2"/>
      <c r="I54" s="2"/>
      <c r="J54" s="2">
        <v>40.009998</v>
      </c>
      <c r="K54" s="2">
        <f t="shared" si="6"/>
        <v>-0.07233950678554302</v>
      </c>
      <c r="L54" s="2"/>
      <c r="M54" s="2"/>
      <c r="N54" s="2">
        <v>44.953094</v>
      </c>
      <c r="O54" s="2">
        <f t="shared" si="2"/>
        <v>-0.05582341790367895</v>
      </c>
      <c r="P54" s="2"/>
      <c r="Q54" s="2"/>
      <c r="R54" s="2">
        <v>103.501083</v>
      </c>
      <c r="S54" s="2">
        <f t="shared" si="3"/>
        <v>-0.01811559665787099</v>
      </c>
      <c r="T54" s="2"/>
      <c r="U54" s="2"/>
      <c r="V54" s="17">
        <v>2126.149902</v>
      </c>
      <c r="W54" s="17">
        <f t="shared" si="4"/>
        <v>-0.019425679279556962</v>
      </c>
      <c r="X54" s="17">
        <v>18142.419922</v>
      </c>
      <c r="Y54" s="2">
        <f t="shared" si="5"/>
        <v>-0.009052278108960032</v>
      </c>
    </row>
    <row r="55" spans="8:8">
      <c r="A55" s="9">
        <v>42614.0</v>
      </c>
      <c r="B55" s="2">
        <v>27.380491</v>
      </c>
      <c r="C55" s="2">
        <f t="shared" si="0"/>
        <v>-0.01863400676126803</v>
      </c>
      <c r="D55" s="2"/>
      <c r="E55" s="2"/>
      <c r="F55" s="2">
        <v>55.043427</v>
      </c>
      <c r="G55" s="2">
        <f t="shared" si="1"/>
        <v>-0.006051925425164972</v>
      </c>
      <c r="H55" s="2"/>
      <c r="I55" s="2"/>
      <c r="J55" s="2">
        <v>43.130001</v>
      </c>
      <c r="K55" s="2">
        <f t="shared" si="6"/>
        <v>-0.007593143294825966</v>
      </c>
      <c r="L55" s="2"/>
      <c r="M55" s="2"/>
      <c r="N55" s="2">
        <v>47.610897</v>
      </c>
      <c r="O55" s="2">
        <f t="shared" si="2"/>
        <v>-0.060463565765452976</v>
      </c>
      <c r="P55" s="2"/>
      <c r="Q55" s="2"/>
      <c r="R55" s="2">
        <v>105.41066</v>
      </c>
      <c r="S55" s="2">
        <f t="shared" si="3"/>
        <v>-0.003535700910500039</v>
      </c>
      <c r="T55" s="2"/>
      <c r="U55" s="2"/>
      <c r="V55" s="17">
        <v>2168.27002</v>
      </c>
      <c r="W55" s="17">
        <f t="shared" si="4"/>
        <v>-0.0012344508443250524</v>
      </c>
      <c r="X55" s="17">
        <v>18308.150391</v>
      </c>
      <c r="Y55" s="2">
        <f t="shared" si="5"/>
        <v>-0.00503945809499895</v>
      </c>
    </row>
    <row r="56" spans="8:8">
      <c r="A56" s="9">
        <v>42583.0</v>
      </c>
      <c r="B56" s="2">
        <v>27.900387</v>
      </c>
      <c r="C56" s="2">
        <f t="shared" si="0"/>
        <v>-0.05665486611244297</v>
      </c>
      <c r="D56" s="2"/>
      <c r="E56" s="2"/>
      <c r="F56" s="2">
        <v>55.378574</v>
      </c>
      <c r="G56" s="2">
        <f t="shared" si="1"/>
        <v>0.07040591618416991</v>
      </c>
      <c r="H56" s="2"/>
      <c r="I56" s="2"/>
      <c r="J56" s="2">
        <v>43.459999</v>
      </c>
      <c r="K56" s="2">
        <f t="shared" si="6"/>
        <v>-0.03572223208342595</v>
      </c>
      <c r="L56" s="2"/>
      <c r="M56" s="2"/>
      <c r="N56" s="2">
        <v>50.674881</v>
      </c>
      <c r="O56" s="2">
        <f t="shared" si="2"/>
        <v>-0.23285659819432103</v>
      </c>
      <c r="P56" s="2"/>
      <c r="Q56" s="2"/>
      <c r="R56" s="2">
        <v>105.784683</v>
      </c>
      <c r="S56" s="2">
        <f t="shared" si="3"/>
        <v>-0.04703350781120896</v>
      </c>
      <c r="T56" s="2"/>
      <c r="U56" s="2"/>
      <c r="V56" s="17">
        <v>2170.949951</v>
      </c>
      <c r="W56" s="17">
        <f t="shared" si="4"/>
        <v>-0.0012192431360480427</v>
      </c>
      <c r="X56" s="17">
        <v>18400.880859</v>
      </c>
      <c r="Y56" s="2">
        <f t="shared" si="5"/>
        <v>-0.0017013328060989652</v>
      </c>
    </row>
    <row r="57" spans="8:8">
      <c r="A57" s="9">
        <v>42552.0</v>
      </c>
      <c r="B57" s="2">
        <v>29.576012</v>
      </c>
      <c r="C57" s="2">
        <f t="shared" si="0"/>
        <v>0.047713823192480076</v>
      </c>
      <c r="D57" s="2"/>
      <c r="E57" s="2"/>
      <c r="F57" s="2">
        <v>51.73605</v>
      </c>
      <c r="G57" s="2">
        <f t="shared" si="1"/>
        <v>0.02653795270997006</v>
      </c>
      <c r="H57" s="2"/>
      <c r="I57" s="2"/>
      <c r="J57" s="2">
        <v>45.07</v>
      </c>
      <c r="K57" s="2">
        <f t="shared" si="6"/>
        <v>0.039916935856020075</v>
      </c>
      <c r="L57" s="2"/>
      <c r="M57" s="2"/>
      <c r="N57" s="2">
        <v>66.056595</v>
      </c>
      <c r="O57" s="2">
        <f t="shared" si="2"/>
        <v>0.022527285556450005</v>
      </c>
      <c r="P57" s="2"/>
      <c r="Q57" s="2"/>
      <c r="R57" s="2">
        <v>111.005669</v>
      </c>
      <c r="S57" s="2">
        <f t="shared" si="3"/>
        <v>0.032398757289749947</v>
      </c>
      <c r="T57" s="2"/>
      <c r="U57" s="2"/>
      <c r="V57" s="17">
        <v>2173.600098</v>
      </c>
      <c r="W57" s="17">
        <f t="shared" si="4"/>
        <v>0.03560980112524992</v>
      </c>
      <c r="X57" s="17">
        <v>18432.240234</v>
      </c>
      <c r="Y57" s="2">
        <f t="shared" si="5"/>
        <v>0.02801172747142</v>
      </c>
    </row>
    <row r="58" spans="8:8">
      <c r="A58" s="9">
        <v>42522.0</v>
      </c>
      <c r="B58" s="2">
        <v>28.229094</v>
      </c>
      <c r="C58" s="2">
        <f t="shared" si="0"/>
        <v>0.023784254352869905</v>
      </c>
      <c r="D58" s="2"/>
      <c r="E58" s="2"/>
      <c r="F58" s="2">
        <v>50.398575</v>
      </c>
      <c r="G58" s="2">
        <f t="shared" si="1"/>
        <v>0.02399557670165997</v>
      </c>
      <c r="H58" s="2"/>
      <c r="I58" s="2"/>
      <c r="J58" s="2">
        <v>43.34</v>
      </c>
      <c r="K58" s="2">
        <f t="shared" si="6"/>
        <v>0.022893580903790012</v>
      </c>
      <c r="L58" s="2"/>
      <c r="M58" s="2"/>
      <c r="N58" s="2">
        <v>64.601303</v>
      </c>
      <c r="O58" s="2">
        <f t="shared" si="2"/>
        <v>0.025801988291259903</v>
      </c>
      <c r="P58" s="2"/>
      <c r="Q58" s="2"/>
      <c r="R58" s="2">
        <v>107.522087</v>
      </c>
      <c r="S58" s="2">
        <f t="shared" si="3"/>
        <v>0.08408980872518002</v>
      </c>
      <c r="T58" s="2"/>
      <c r="U58" s="2"/>
      <c r="V58" s="17">
        <v>2098.860107</v>
      </c>
      <c r="W58" s="17">
        <f t="shared" si="4"/>
        <v>9.109211209799017E-4</v>
      </c>
      <c r="X58" s="17">
        <v>17929.990234</v>
      </c>
      <c r="Y58" s="2">
        <f t="shared" si="5"/>
        <v>0.008027740244090031</v>
      </c>
    </row>
    <row r="59" spans="8:8">
      <c r="A59" s="9">
        <v>42491.0</v>
      </c>
      <c r="B59" s="2">
        <v>27.573284</v>
      </c>
      <c r="C59" s="2">
        <f t="shared" si="0"/>
        <v>0.06083762026252004</v>
      </c>
      <c r="D59" s="2"/>
      <c r="E59" s="2"/>
      <c r="F59" s="2">
        <v>49.217571</v>
      </c>
      <c r="G59" s="2">
        <f t="shared" si="1"/>
        <v>0.02589382075240998</v>
      </c>
      <c r="H59" s="2"/>
      <c r="I59" s="2"/>
      <c r="J59" s="2">
        <v>42.369999</v>
      </c>
      <c r="K59" s="2">
        <f t="shared" si="6"/>
        <v>-0.012584502446981949</v>
      </c>
      <c r="L59" s="2"/>
      <c r="M59" s="2"/>
      <c r="N59" s="2">
        <v>62.976387</v>
      </c>
      <c r="O59" s="2">
        <f t="shared" si="2"/>
        <v>-0.006650116089640945</v>
      </c>
      <c r="P59" s="2"/>
      <c r="Q59" s="2"/>
      <c r="R59" s="2">
        <v>99.1819</v>
      </c>
      <c r="S59" s="2">
        <f t="shared" si="3"/>
        <v>0.005442545401679988</v>
      </c>
      <c r="T59" s="2"/>
      <c r="U59" s="2"/>
      <c r="V59" s="17">
        <v>2096.949951</v>
      </c>
      <c r="W59" s="17">
        <f t="shared" si="4"/>
        <v>0.015324602357569939</v>
      </c>
      <c r="X59" s="17">
        <v>17787.199219</v>
      </c>
      <c r="Y59" s="2">
        <f t="shared" si="5"/>
        <v>7.628484386599244E-4</v>
      </c>
    </row>
    <row r="60" spans="8:8">
      <c r="A60" s="9">
        <v>42461.0</v>
      </c>
      <c r="B60" s="2">
        <v>25.991993</v>
      </c>
      <c r="C60" s="2">
        <f t="shared" si="0"/>
        <v>0.1035761149074701</v>
      </c>
      <c r="D60" s="2"/>
      <c r="E60" s="2"/>
      <c r="F60" s="2">
        <v>47.975307</v>
      </c>
      <c r="G60" s="2">
        <f t="shared" si="1"/>
        <v>0.04554443029787003</v>
      </c>
      <c r="H60" s="2"/>
      <c r="I60" s="2"/>
      <c r="J60" s="2">
        <v>42.91</v>
      </c>
      <c r="K60" s="2">
        <f t="shared" si="6"/>
        <v>0.05819977948704991</v>
      </c>
      <c r="L60" s="2"/>
      <c r="M60" s="2"/>
      <c r="N60" s="2">
        <v>63.397991</v>
      </c>
      <c r="O60" s="2">
        <f t="shared" si="2"/>
        <v>0.13665995478173</v>
      </c>
      <c r="P60" s="2"/>
      <c r="Q60" s="2"/>
      <c r="R60" s="2">
        <v>98.64502</v>
      </c>
      <c r="S60" s="2">
        <f t="shared" si="3"/>
        <v>0.03585988796816997</v>
      </c>
      <c r="T60" s="2"/>
      <c r="U60" s="2"/>
      <c r="V60" s="17">
        <v>2065.300049</v>
      </c>
      <c r="W60" s="17">
        <f t="shared" si="4"/>
        <v>0.0026993984808700855</v>
      </c>
      <c r="X60" s="17">
        <v>17773.640625</v>
      </c>
      <c r="Y60" s="2">
        <f t="shared" si="5"/>
        <v>0.00500708686137008</v>
      </c>
    </row>
    <row r="61" spans="8:8">
      <c r="A61" s="9">
        <v>42430.0</v>
      </c>
      <c r="B61" s="2">
        <v>23.552515</v>
      </c>
      <c r="C61" s="2">
        <f t="shared" si="0"/>
        <v>0.009032381725329941</v>
      </c>
      <c r="D61" s="2"/>
      <c r="E61" s="2"/>
      <c r="F61" s="2">
        <v>45.885479</v>
      </c>
      <c r="G61" s="2">
        <f t="shared" si="1"/>
        <v>0.0537744066739001</v>
      </c>
      <c r="H61" s="2"/>
      <c r="I61" s="2"/>
      <c r="J61" s="2">
        <v>40.549999</v>
      </c>
      <c r="K61" s="2">
        <f t="shared" si="6"/>
        <v>0.048616526951980044</v>
      </c>
      <c r="L61" s="2"/>
      <c r="M61" s="2"/>
      <c r="N61" s="2">
        <v>55.775688</v>
      </c>
      <c r="O61" s="2">
        <f t="shared" si="2"/>
        <v>0.031487203299209954</v>
      </c>
      <c r="P61" s="2"/>
      <c r="Q61" s="2"/>
      <c r="R61" s="2">
        <v>95.23008</v>
      </c>
      <c r="S61" s="2">
        <f t="shared" si="3"/>
        <v>0.03587195571731994</v>
      </c>
      <c r="T61" s="2"/>
      <c r="U61" s="2"/>
      <c r="V61" s="17">
        <v>2059.73999</v>
      </c>
      <c r="W61" s="17">
        <f t="shared" si="4"/>
        <v>0.06599111457736995</v>
      </c>
      <c r="X61" s="17">
        <v>17685.089844</v>
      </c>
      <c r="Y61" s="2">
        <f t="shared" si="5"/>
        <v>0.07075287403506003</v>
      </c>
    </row>
    <row r="62" spans="8:8">
      <c r="A62" s="9">
        <v>42401.0</v>
      </c>
      <c r="B62" s="2">
        <v>23.341684</v>
      </c>
      <c r="C62" s="2">
        <f t="shared" si="0"/>
        <v>-0.02689413855660905</v>
      </c>
      <c r="D62" s="2"/>
      <c r="E62" s="2"/>
      <c r="F62" s="2">
        <v>43.54393</v>
      </c>
      <c r="G62" s="2">
        <f t="shared" si="1"/>
        <v>-0.009078538275619996</v>
      </c>
      <c r="H62" s="2"/>
      <c r="I62" s="2"/>
      <c r="J62" s="2">
        <v>38.669998</v>
      </c>
      <c r="K62" s="2">
        <f t="shared" si="6"/>
        <v>-0.063453691851448</v>
      </c>
      <c r="L62" s="2"/>
      <c r="M62" s="2"/>
      <c r="N62" s="2">
        <v>54.073078</v>
      </c>
      <c r="O62" s="2">
        <f t="shared" si="2"/>
        <v>-0.0037001395458979847</v>
      </c>
      <c r="P62" s="2"/>
      <c r="Q62" s="2"/>
      <c r="R62" s="2">
        <v>91.932289</v>
      </c>
      <c r="S62" s="2">
        <f t="shared" si="3"/>
        <v>0.007372615847379915</v>
      </c>
      <c r="T62" s="2"/>
      <c r="U62" s="2"/>
      <c r="V62" s="17">
        <v>1932.22998</v>
      </c>
      <c r="W62" s="17">
        <f t="shared" si="4"/>
        <v>-0.004128360430298961</v>
      </c>
      <c r="X62" s="17">
        <v>16516.5</v>
      </c>
      <c r="Y62" s="2">
        <f t="shared" si="5"/>
        <v>0.0030486033060899143</v>
      </c>
    </row>
    <row r="63" spans="8:8">
      <c r="A63" s="9">
        <v>42370.0</v>
      </c>
      <c r="B63" s="2">
        <v>23.986788</v>
      </c>
      <c r="C63" s="2">
        <f t="shared" si="0"/>
        <v>-0.05545214716521896</v>
      </c>
      <c r="D63" s="2"/>
      <c r="E63" s="2"/>
      <c r="F63" s="2">
        <v>43.942867</v>
      </c>
      <c r="G63" s="2">
        <f t="shared" si="1"/>
        <v>-0.03241433886008005</v>
      </c>
      <c r="H63" s="2"/>
      <c r="I63" s="2"/>
      <c r="J63" s="2">
        <v>41.290001</v>
      </c>
      <c r="K63" s="2">
        <f t="shared" si="6"/>
        <v>0.023296234116289893</v>
      </c>
      <c r="L63" s="2"/>
      <c r="M63" s="2"/>
      <c r="N63" s="2">
        <v>54.273899</v>
      </c>
      <c r="O63" s="2">
        <f t="shared" si="2"/>
        <v>-0.09142956877778297</v>
      </c>
      <c r="P63" s="2"/>
      <c r="Q63" s="2"/>
      <c r="R63" s="2">
        <v>91.259468</v>
      </c>
      <c r="S63" s="2">
        <f t="shared" si="3"/>
        <v>0.016744767588799947</v>
      </c>
      <c r="T63" s="2"/>
      <c r="U63" s="2"/>
      <c r="V63" s="17">
        <v>1940.23999</v>
      </c>
      <c r="W63" s="17">
        <f t="shared" si="4"/>
        <v>-0.050735321972945946</v>
      </c>
      <c r="X63" s="17">
        <v>16466.300781</v>
      </c>
      <c r="Y63" s="2">
        <f t="shared" si="5"/>
        <v>-0.05502019535571501</v>
      </c>
    </row>
    <row r="64" spans="8:8">
      <c r="A64" s="9">
        <v>42339.0</v>
      </c>
      <c r="B64" s="2">
        <v>25.394995</v>
      </c>
      <c r="C64" s="2"/>
      <c r="D64" s="2"/>
      <c r="E64" s="2"/>
      <c r="F64" s="2">
        <v>45.414963</v>
      </c>
      <c r="G64" s="2"/>
      <c r="H64" s="2"/>
      <c r="I64" s="2"/>
      <c r="J64" s="2">
        <v>40.349998</v>
      </c>
      <c r="K64" s="2"/>
      <c r="L64" s="2"/>
      <c r="M64" s="2"/>
      <c r="N64" s="2">
        <v>59.735489</v>
      </c>
      <c r="O64" s="2"/>
      <c r="P64" s="2"/>
      <c r="Q64" s="2"/>
      <c r="R64" s="2">
        <v>89.756516</v>
      </c>
      <c r="S64" s="2"/>
      <c r="T64" s="2"/>
      <c r="U64" s="2"/>
      <c r="V64" s="17">
        <v>2043.939941</v>
      </c>
      <c r="W64" s="2"/>
      <c r="X64" s="17">
        <v>17425.029297</v>
      </c>
      <c r="Y64" s="2"/>
    </row>
    <row r="66" spans="8:8">
      <c r="B66" s="1" t="s">
        <v>24</v>
      </c>
    </row>
  </sheetData>
  <mergeCells count="2">
    <mergeCell ref="A2:A3"/>
    <mergeCell ref="A1:R1"/>
  </mergeCells>
  <pageMargins left="0.7" right="0.7" top="0.75" bottom="0.75" header="0.3" footer="0.3"/>
  <pageSetup paperSize="9" scale="66"/>
</worksheet>
</file>

<file path=xl/worksheets/sheet3.xml><?xml version="1.0" encoding="utf-8"?>
<worksheet xmlns:r="http://schemas.openxmlformats.org/officeDocument/2006/relationships" xmlns="http://schemas.openxmlformats.org/spreadsheetml/2006/main">
  <dimension ref="A1:Z256"/>
  <sheetViews>
    <sheetView workbookViewId="0" topLeftCell="A228">
      <pane xSplit="1" topLeftCell="B1" state="frozen" activePane="topRight"/>
      <selection pane="topRight" activeCell="T13" sqref="T13"/>
    </sheetView>
  </sheetViews>
  <sheetFormatPr defaultRowHeight="15.75" defaultColWidth="10"/>
  <cols>
    <col min="1" max="2" customWidth="1" width="11.285156" style="19"/>
    <col min="3" max="3" customWidth="1" width="13.7109375" style="19"/>
    <col min="4" max="5" customWidth="1" width="16.140625" style="19"/>
    <col min="6" max="6" customWidth="1" width="11.285156" style="19"/>
    <col min="7" max="7" customWidth="1" width="13.7109375" style="19"/>
    <col min="8" max="9" customWidth="1" width="13.7109375" style="19"/>
    <col min="10" max="10" customWidth="1" width="17.570312" style="19"/>
    <col min="11" max="11" customWidth="1" width="13.7109375" style="19"/>
    <col min="12" max="12" customWidth="1" width="14.0" style="19"/>
    <col min="13" max="13" customWidth="1" width="13.7109375" style="19"/>
    <col min="14" max="14" customWidth="1" width="22.0" style="19"/>
    <col min="15" max="15" customWidth="1" width="13.7109375" style="19"/>
    <col min="16" max="17" customWidth="1" width="19.710938" style="19"/>
    <col min="18" max="18" customWidth="1" width="20.570312" style="19"/>
    <col min="19" max="19" customWidth="1" width="18.140625" style="19"/>
    <col min="20" max="21" customWidth="1" width="16.285156" style="19"/>
    <col min="22" max="22" customWidth="1" width="13.7109375" style="19"/>
    <col min="23" max="23" customWidth="0" width="9.140625" style="19"/>
    <col min="24" max="24" customWidth="1" width="11.425781" style="19"/>
    <col min="25" max="16384" customWidth="0" width="9.140625" style="19"/>
  </cols>
  <sheetData>
    <row r="1" spans="8:8">
      <c r="A1" s="20"/>
      <c r="B1" s="21" t="s">
        <v>9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2"/>
      <c r="U1" s="22"/>
      <c r="V1" s="20"/>
      <c r="W1" s="20"/>
    </row>
    <row r="2" spans="8:8" s="23" ht="15.75" customFormat="1">
      <c r="A2" s="24" t="s">
        <v>0</v>
      </c>
      <c r="B2" s="22" t="s">
        <v>1</v>
      </c>
      <c r="C2" s="22"/>
      <c r="D2" s="22"/>
      <c r="E2" s="22"/>
      <c r="F2" s="22" t="s">
        <v>2</v>
      </c>
      <c r="G2" s="22"/>
      <c r="H2" s="22"/>
      <c r="I2" s="22"/>
      <c r="J2" s="22" t="s">
        <v>3</v>
      </c>
      <c r="K2" s="22"/>
      <c r="L2" s="22"/>
      <c r="M2" s="22"/>
      <c r="N2" s="22" t="s">
        <v>4</v>
      </c>
      <c r="O2" s="22"/>
      <c r="P2" s="22"/>
      <c r="Q2" s="22"/>
      <c r="R2" s="22" t="s">
        <v>5</v>
      </c>
      <c r="S2" s="22"/>
      <c r="T2" s="25"/>
      <c r="U2" s="25"/>
      <c r="V2" s="22" t="s">
        <v>16</v>
      </c>
      <c r="W2" s="22"/>
      <c r="X2" s="22" t="s">
        <v>17</v>
      </c>
      <c r="Y2" s="22"/>
    </row>
    <row r="3" spans="8:8" s="23" ht="40.5" customFormat="1" customHeight="1">
      <c r="A3" s="24"/>
      <c r="B3" s="22" t="s">
        <v>6</v>
      </c>
      <c r="C3" s="22" t="s">
        <v>8</v>
      </c>
      <c r="D3" s="25" t="s">
        <v>18</v>
      </c>
      <c r="E3" s="25" t="s">
        <v>20</v>
      </c>
      <c r="F3" s="22" t="s">
        <v>6</v>
      </c>
      <c r="G3" s="22" t="s">
        <v>8</v>
      </c>
      <c r="H3" s="25" t="s">
        <v>18</v>
      </c>
      <c r="I3" s="25" t="s">
        <v>20</v>
      </c>
      <c r="J3" s="22" t="s">
        <v>6</v>
      </c>
      <c r="K3" s="22" t="s">
        <v>8</v>
      </c>
      <c r="L3" s="25" t="s">
        <v>18</v>
      </c>
      <c r="M3" s="25" t="s">
        <v>20</v>
      </c>
      <c r="N3" s="22" t="s">
        <v>6</v>
      </c>
      <c r="O3" s="22" t="s">
        <v>8</v>
      </c>
      <c r="P3" s="25" t="s">
        <v>21</v>
      </c>
      <c r="Q3" s="25" t="s">
        <v>22</v>
      </c>
      <c r="R3" s="22" t="s">
        <v>6</v>
      </c>
      <c r="S3" s="25" t="s">
        <v>8</v>
      </c>
      <c r="T3" s="25" t="s">
        <v>21</v>
      </c>
      <c r="U3" s="25" t="s">
        <v>22</v>
      </c>
      <c r="V3" s="22" t="s">
        <v>6</v>
      </c>
      <c r="W3" s="22" t="s">
        <v>8</v>
      </c>
      <c r="X3" s="22" t="s">
        <v>6</v>
      </c>
      <c r="Y3" s="22" t="s">
        <v>19</v>
      </c>
    </row>
    <row r="4" spans="8:8">
      <c r="A4" s="26">
        <v>44162.0</v>
      </c>
      <c r="B4" s="20">
        <v>37.23</v>
      </c>
      <c r="C4" s="20">
        <f>B4/B5-1</f>
        <v>0.019162360228919928</v>
      </c>
      <c r="D4" s="20">
        <v>0.6853255419771204</v>
      </c>
      <c r="E4" s="20">
        <v>0.6373256851444475</v>
      </c>
      <c r="F4" s="20">
        <v>79.860001</v>
      </c>
      <c r="G4" s="20">
        <f>F4/F5-1</f>
        <v>-0.002498088995705028</v>
      </c>
      <c r="H4" s="20">
        <v>0.6953097748103082</v>
      </c>
      <c r="I4" s="20">
        <v>0.6364399626814646</v>
      </c>
      <c r="J4" s="20">
        <v>37.07</v>
      </c>
      <c r="K4" s="20">
        <f>J4/J5-1</f>
        <v>-0.004297609454741003</v>
      </c>
      <c r="L4" s="20">
        <f>SLOPE(K4:K254,W4:W254)</f>
        <v>0.6819756862113963</v>
      </c>
      <c r="M4" s="20">
        <v>0.6300246898832271</v>
      </c>
      <c r="N4" s="20">
        <v>63.049999</v>
      </c>
      <c r="O4" s="20">
        <f>N4/N5-1</f>
        <v>0.003341804583069985</v>
      </c>
      <c r="P4" s="20">
        <v>0.610677576038227</v>
      </c>
      <c r="Q4" s="20">
        <v>0.5646634626149941</v>
      </c>
      <c r="R4" s="20">
        <v>144.0</v>
      </c>
      <c r="S4" s="20">
        <f>R4/R5-1</f>
        <v>0.0022272203200899288</v>
      </c>
      <c r="T4" s="20">
        <f>SLOPE(S4:S254,W4:W254)</f>
        <v>0.6744280758607816</v>
      </c>
      <c r="U4" s="20">
        <v>0.6263773704874943</v>
      </c>
      <c r="V4" s="27">
        <v>3638.350098</v>
      </c>
      <c r="W4" s="20">
        <f>(V4/V5)-1</f>
        <v>0.0023969793877900436</v>
      </c>
      <c r="X4" s="27">
        <v>29910.369141</v>
      </c>
      <c r="Y4" s="20">
        <f>(X4/X5)-1</f>
        <v>0.0012686743716900928</v>
      </c>
    </row>
    <row r="5" spans="8:8">
      <c r="A5" s="26">
        <v>44160.0</v>
      </c>
      <c r="B5" s="20">
        <v>36.529999</v>
      </c>
      <c r="C5" s="20">
        <f t="shared" si="0" ref="C5:C68">B5/B6-1</f>
        <v>-0.0019125410881170035</v>
      </c>
      <c r="D5" s="20"/>
      <c r="E5" s="20"/>
      <c r="F5" s="20">
        <v>80.059998</v>
      </c>
      <c r="G5" s="20">
        <f t="shared" si="1" ref="G5:G68">F5/F6-1</f>
        <v>-9.982655477700497E-4</v>
      </c>
      <c r="H5" s="20"/>
      <c r="I5" s="20"/>
      <c r="J5" s="20">
        <v>37.23</v>
      </c>
      <c r="K5" s="20">
        <f t="shared" si="2" ref="K5:K68">J5/J6-1</f>
        <v>0.003774602318679987</v>
      </c>
      <c r="L5" s="20"/>
      <c r="M5" s="20"/>
      <c r="N5" s="20">
        <v>62.84</v>
      </c>
      <c r="O5" s="20">
        <f>N5/N6-1</f>
        <v>-0.0060107718125470555</v>
      </c>
      <c r="P5" s="20"/>
      <c r="Q5" s="20"/>
      <c r="R5" s="20">
        <v>143.679993</v>
      </c>
      <c r="S5" s="20">
        <f t="shared" si="3" ref="S5:S68">R5/R6-1</f>
        <v>-0.0013206506332329448</v>
      </c>
      <c r="U5" s="20"/>
      <c r="V5" s="27">
        <v>3629.649902</v>
      </c>
      <c r="W5" s="20">
        <f t="shared" si="4" ref="W5:W68">(V5/V6)-1</f>
        <v>-0.0015844183020430336</v>
      </c>
      <c r="X5" s="27">
        <v>29872.470703</v>
      </c>
      <c r="Y5" s="20">
        <f t="shared" si="5" ref="Y5:Y68">(X5/X6)-1</f>
        <v>-0.005783403502291007</v>
      </c>
    </row>
    <row r="6" spans="8:8">
      <c r="A6" s="26">
        <v>44159.0</v>
      </c>
      <c r="B6" s="20">
        <v>36.599998</v>
      </c>
      <c r="C6" s="20">
        <f t="shared" si="0"/>
        <v>0.002190525739319993</v>
      </c>
      <c r="D6" s="20"/>
      <c r="E6" s="20"/>
      <c r="F6" s="20">
        <v>80.139999</v>
      </c>
      <c r="G6" s="20">
        <f t="shared" si="1"/>
        <v>-0.0017438963844530475</v>
      </c>
      <c r="H6" s="20"/>
      <c r="I6" s="20"/>
      <c r="J6" s="20">
        <v>37.09</v>
      </c>
      <c r="K6" s="20">
        <f t="shared" si="2"/>
        <v>0.00952634678681008</v>
      </c>
      <c r="L6" s="20"/>
      <c r="M6" s="20"/>
      <c r="N6" s="20">
        <v>63.220001</v>
      </c>
      <c r="O6" s="20">
        <f t="shared" si="6" ref="O5:O68">N6/N7-1</f>
        <v>0.020994881169090096</v>
      </c>
      <c r="P6" s="20"/>
      <c r="Q6" s="20"/>
      <c r="R6" s="20">
        <v>143.869995</v>
      </c>
      <c r="S6" s="20">
        <f t="shared" si="3"/>
        <v>0.0</v>
      </c>
      <c r="T6" s="20"/>
      <c r="U6" s="20"/>
      <c r="V6" s="27">
        <v>3635.409912</v>
      </c>
      <c r="W6" s="20">
        <f t="shared" si="4"/>
        <v>0.01616166821178</v>
      </c>
      <c r="X6" s="27">
        <v>30046.240234</v>
      </c>
      <c r="Y6" s="20">
        <f t="shared" si="5"/>
        <v>0.015375166737050083</v>
      </c>
    </row>
    <row r="7" spans="8:8">
      <c r="A7" s="26">
        <v>44158.0</v>
      </c>
      <c r="B7" s="20">
        <v>36.52</v>
      </c>
      <c r="C7" s="20">
        <f t="shared" si="0"/>
        <v>-0.004904659266902978</v>
      </c>
      <c r="D7" s="20"/>
      <c r="E7" s="20"/>
      <c r="F7" s="20">
        <v>80.279999</v>
      </c>
      <c r="G7" s="20">
        <f t="shared" si="1"/>
        <v>-0.002113088953874964</v>
      </c>
      <c r="H7" s="20"/>
      <c r="I7" s="20"/>
      <c r="J7" s="20">
        <v>36.740002</v>
      </c>
      <c r="K7" s="20">
        <f t="shared" si="2"/>
        <v>-0.007831407178812033</v>
      </c>
      <c r="L7" s="20"/>
      <c r="M7" s="20"/>
      <c r="N7" s="20">
        <v>61.919998</v>
      </c>
      <c r="O7" s="20">
        <f t="shared" si="6"/>
        <v>0.0050316019309899485</v>
      </c>
      <c r="P7" s="20"/>
      <c r="Q7" s="20"/>
      <c r="R7" s="20">
        <v>143.869995</v>
      </c>
      <c r="S7" s="20">
        <f t="shared" si="3"/>
        <v>-0.010182393800520995</v>
      </c>
      <c r="T7" s="20"/>
      <c r="U7" s="20"/>
      <c r="V7" s="27">
        <v>3577.590088</v>
      </c>
      <c r="W7" s="20">
        <f t="shared" si="4"/>
        <v>0.005635930665629951</v>
      </c>
      <c r="X7" s="27">
        <v>29591.269531</v>
      </c>
      <c r="Y7" s="20">
        <f t="shared" si="5"/>
        <v>0.011201301306150047</v>
      </c>
    </row>
    <row r="8" spans="8:8">
      <c r="A8" s="26">
        <v>44155.0</v>
      </c>
      <c r="B8" s="20">
        <v>36.700001</v>
      </c>
      <c r="C8" s="20">
        <f t="shared" si="0"/>
        <v>0.014092346341320061</v>
      </c>
      <c r="D8" s="20"/>
      <c r="E8" s="20"/>
      <c r="F8" s="20">
        <v>80.449997</v>
      </c>
      <c r="G8" s="20">
        <f t="shared" si="1"/>
        <v>7.463366183200204E-4</v>
      </c>
      <c r="H8" s="20"/>
      <c r="I8" s="20"/>
      <c r="J8" s="20">
        <v>37.029999</v>
      </c>
      <c r="K8" s="20">
        <f t="shared" si="2"/>
        <v>-0.002961766369460994</v>
      </c>
      <c r="L8" s="20"/>
      <c r="M8" s="20"/>
      <c r="N8" s="20">
        <v>61.610001</v>
      </c>
      <c r="O8" s="20">
        <f t="shared" si="6"/>
        <v>-0.00773069737477905</v>
      </c>
      <c r="P8" s="20"/>
      <c r="Q8" s="20"/>
      <c r="R8" s="20">
        <v>145.350006</v>
      </c>
      <c r="S8" s="20">
        <f t="shared" si="3"/>
        <v>-0.005301043761832047</v>
      </c>
      <c r="T8" s="20"/>
      <c r="U8" s="20"/>
      <c r="V8" s="27">
        <v>3557.540039</v>
      </c>
      <c r="W8" s="20">
        <f t="shared" si="4"/>
        <v>-0.006792562880638009</v>
      </c>
      <c r="X8" s="27">
        <v>29263.480469</v>
      </c>
      <c r="Y8" s="20">
        <f t="shared" si="5"/>
        <v>-0.007453389486307027</v>
      </c>
    </row>
    <row r="9" spans="8:8">
      <c r="A9" s="26">
        <v>44154.0</v>
      </c>
      <c r="B9" s="20">
        <v>36.189999</v>
      </c>
      <c r="C9" s="20">
        <f t="shared" si="0"/>
        <v>-0.0035793226872250505</v>
      </c>
      <c r="D9" s="20"/>
      <c r="E9" s="20"/>
      <c r="F9" s="20">
        <v>80.389999</v>
      </c>
      <c r="G9" s="20">
        <f t="shared" si="1"/>
        <v>0.0017445358255498977</v>
      </c>
      <c r="H9" s="20"/>
      <c r="I9" s="20"/>
      <c r="J9" s="20">
        <v>37.139999</v>
      </c>
      <c r="K9" s="20">
        <f t="shared" si="2"/>
        <v>0.015586519004650023</v>
      </c>
      <c r="L9" s="20"/>
      <c r="M9" s="20"/>
      <c r="N9" s="20">
        <v>62.09</v>
      </c>
      <c r="O9" s="20">
        <f t="shared" si="6"/>
        <v>0.0012901467921400123</v>
      </c>
      <c r="P9" s="20"/>
      <c r="Q9" s="20"/>
      <c r="R9" s="20">
        <v>146.124619</v>
      </c>
      <c r="S9" s="20">
        <f t="shared" si="3"/>
        <v>-0.001560664679657986</v>
      </c>
      <c r="T9" s="20"/>
      <c r="U9" s="20"/>
      <c r="V9" s="27">
        <v>3581.870117</v>
      </c>
      <c r="W9" s="20">
        <f t="shared" si="4"/>
        <v>0.003946442432460007</v>
      </c>
      <c r="X9" s="27">
        <v>29483.230469</v>
      </c>
      <c r="Y9" s="20">
        <f t="shared" si="5"/>
        <v>0.001522179081580033</v>
      </c>
    </row>
    <row r="10" spans="8:8">
      <c r="A10" s="26">
        <v>44153.0</v>
      </c>
      <c r="B10" s="20">
        <v>36.32</v>
      </c>
      <c r="C10" s="20">
        <f t="shared" si="0"/>
        <v>0.0077691174314900024</v>
      </c>
      <c r="D10" s="20"/>
      <c r="E10" s="20"/>
      <c r="F10" s="20">
        <v>80.25</v>
      </c>
      <c r="G10" s="20">
        <f t="shared" si="1"/>
        <v>-0.015337423312883014</v>
      </c>
      <c r="H10" s="20"/>
      <c r="I10" s="20"/>
      <c r="J10" s="20">
        <v>36.57</v>
      </c>
      <c r="K10" s="20">
        <f t="shared" si="2"/>
        <v>-0.015612435229478971</v>
      </c>
      <c r="L10" s="20"/>
      <c r="M10" s="20"/>
      <c r="N10" s="20">
        <v>62.009998</v>
      </c>
      <c r="O10" s="20">
        <f t="shared" si="6"/>
        <v>-0.03591421019900498</v>
      </c>
      <c r="P10" s="20"/>
      <c r="Q10" s="20"/>
      <c r="R10" s="20">
        <v>146.353027</v>
      </c>
      <c r="S10" s="20">
        <f t="shared" si="3"/>
        <v>-0.013257466324390954</v>
      </c>
      <c r="T10" s="20"/>
      <c r="U10" s="20"/>
      <c r="V10" s="27">
        <v>3567.790039</v>
      </c>
      <c r="W10" s="20">
        <f t="shared" si="4"/>
        <v>-0.011563829546963</v>
      </c>
      <c r="X10" s="27">
        <v>29438.419922</v>
      </c>
      <c r="Y10" s="20">
        <f t="shared" si="5"/>
        <v>-0.011581292619140982</v>
      </c>
    </row>
    <row r="11" spans="8:8">
      <c r="A11" s="26">
        <v>44152.0</v>
      </c>
      <c r="B11" s="20">
        <v>36.040001</v>
      </c>
      <c r="C11" s="20">
        <f t="shared" si="0"/>
        <v>0.017577291967139974</v>
      </c>
      <c r="D11" s="20"/>
      <c r="E11" s="20"/>
      <c r="F11" s="20">
        <v>81.5</v>
      </c>
      <c r="G11" s="20">
        <f t="shared" si="1"/>
        <v>0.016462958343729905</v>
      </c>
      <c r="H11" s="20"/>
      <c r="I11" s="20"/>
      <c r="J11" s="20">
        <v>37.150002</v>
      </c>
      <c r="K11" s="20">
        <f t="shared" si="2"/>
        <v>-0.023909589492653982</v>
      </c>
      <c r="L11" s="20"/>
      <c r="M11" s="20"/>
      <c r="N11" s="20">
        <v>64.32</v>
      </c>
      <c r="O11" s="20">
        <f t="shared" si="6"/>
        <v>-0.0027906976744189738</v>
      </c>
      <c r="P11" s="20"/>
      <c r="Q11" s="20"/>
      <c r="R11" s="20">
        <v>148.319366</v>
      </c>
      <c r="S11" s="20">
        <f t="shared" si="3"/>
        <v>-0.00994369357770497</v>
      </c>
      <c r="T11" s="20"/>
      <c r="U11" s="20"/>
      <c r="V11" s="27">
        <v>3609.530029</v>
      </c>
      <c r="W11" s="20">
        <f t="shared" si="4"/>
        <v>-0.004791925749933035</v>
      </c>
      <c r="X11" s="27">
        <v>29783.349609</v>
      </c>
      <c r="Y11" s="20">
        <f t="shared" si="5"/>
        <v>-0.005578877874636956</v>
      </c>
    </row>
    <row r="12" spans="8:8">
      <c r="A12" s="26">
        <v>44151.0</v>
      </c>
      <c r="B12" s="20">
        <v>35.417458</v>
      </c>
      <c r="C12" s="20">
        <f t="shared" si="0"/>
        <v>-0.033402330944821035</v>
      </c>
      <c r="D12" s="20"/>
      <c r="E12" s="20"/>
      <c r="F12" s="20">
        <v>80.18</v>
      </c>
      <c r="G12" s="20">
        <f t="shared" si="1"/>
        <v>-0.011222050128106953</v>
      </c>
      <c r="H12" s="20"/>
      <c r="I12" s="20"/>
      <c r="J12" s="20">
        <v>38.060001</v>
      </c>
      <c r="K12" s="20">
        <f t="shared" si="2"/>
        <v>-0.0062662664821480085</v>
      </c>
      <c r="L12" s="20"/>
      <c r="M12" s="20"/>
      <c r="N12" s="20">
        <v>64.5</v>
      </c>
      <c r="O12" s="20">
        <f t="shared" si="6"/>
        <v>0.013832144197299945</v>
      </c>
      <c r="P12" s="20"/>
      <c r="Q12" s="20"/>
      <c r="R12" s="20">
        <v>149.809021</v>
      </c>
      <c r="S12" s="20">
        <f t="shared" si="3"/>
        <v>0.006337603785750101</v>
      </c>
      <c r="T12" s="20"/>
      <c r="U12" s="20"/>
      <c r="V12" s="27">
        <v>3626.909912</v>
      </c>
      <c r="W12" s="20">
        <f t="shared" si="4"/>
        <v>0.01164805130650004</v>
      </c>
      <c r="X12" s="27">
        <v>29950.439453</v>
      </c>
      <c r="Y12" s="20">
        <f t="shared" si="5"/>
        <v>0.015964448117790075</v>
      </c>
    </row>
    <row r="13" spans="8:8">
      <c r="A13" s="26">
        <v>44148.0</v>
      </c>
      <c r="B13" s="20">
        <v>36.641365</v>
      </c>
      <c r="C13" s="20">
        <f t="shared" si="0"/>
        <v>0.028495303987920106</v>
      </c>
      <c r="D13" s="20"/>
      <c r="E13" s="20"/>
      <c r="F13" s="20">
        <v>81.089996</v>
      </c>
      <c r="G13" s="20">
        <f t="shared" si="1"/>
        <v>0.015401890616050018</v>
      </c>
      <c r="H13" s="20"/>
      <c r="I13" s="20"/>
      <c r="J13" s="20">
        <v>38.299999</v>
      </c>
      <c r="K13" s="20">
        <f t="shared" si="2"/>
        <v>0.01456950993376993</v>
      </c>
      <c r="L13" s="20"/>
      <c r="M13" s="20"/>
      <c r="N13" s="20">
        <v>63.619999</v>
      </c>
      <c r="O13" s="20">
        <f t="shared" si="6"/>
        <v>0.013864525896410074</v>
      </c>
      <c r="P13" s="20"/>
      <c r="Q13" s="20"/>
      <c r="R13" s="20">
        <v>148.86557</v>
      </c>
      <c r="S13" s="20">
        <f t="shared" si="3"/>
        <v>0.010788943262689976</v>
      </c>
      <c r="T13" s="20"/>
      <c r="U13" s="20"/>
      <c r="V13" s="27">
        <v>3585.149902</v>
      </c>
      <c r="W13" s="20">
        <f t="shared" si="4"/>
        <v>0.013610335244709892</v>
      </c>
      <c r="X13" s="27">
        <v>29479.810547</v>
      </c>
      <c r="Y13" s="20">
        <f t="shared" si="5"/>
        <v>0.013742719732100062</v>
      </c>
    </row>
    <row r="14" spans="8:8">
      <c r="A14" s="26">
        <v>44147.0</v>
      </c>
      <c r="B14" s="20">
        <v>35.626186</v>
      </c>
      <c r="C14" s="20">
        <f t="shared" si="0"/>
        <v>-0.024675344052284998</v>
      </c>
      <c r="D14" s="20"/>
      <c r="E14" s="20"/>
      <c r="F14" s="20">
        <v>79.860001</v>
      </c>
      <c r="G14" s="20">
        <f t="shared" si="1"/>
        <v>-0.014803812356372958</v>
      </c>
      <c r="H14" s="20"/>
      <c r="I14" s="20"/>
      <c r="J14" s="20">
        <v>37.75</v>
      </c>
      <c r="K14" s="20">
        <f t="shared" si="2"/>
        <v>-0.023891919521323968</v>
      </c>
      <c r="L14" s="20"/>
      <c r="M14" s="20"/>
      <c r="N14" s="20">
        <v>62.75</v>
      </c>
      <c r="O14" s="20">
        <f t="shared" si="6"/>
        <v>-0.010564459494305956</v>
      </c>
      <c r="P14" s="20"/>
      <c r="Q14" s="20"/>
      <c r="R14" s="20">
        <v>147.276611</v>
      </c>
      <c r="S14" s="20">
        <f t="shared" si="3"/>
        <v>0.0033829595109899913</v>
      </c>
      <c r="T14" s="20"/>
      <c r="U14" s="20"/>
      <c r="V14" s="27">
        <v>3537.01001</v>
      </c>
      <c r="W14" s="20">
        <f t="shared" si="4"/>
        <v>-0.009978532207965962</v>
      </c>
      <c r="X14" s="27">
        <v>29080.169922</v>
      </c>
      <c r="Y14" s="20">
        <f t="shared" si="5"/>
        <v>-0.010798861259352033</v>
      </c>
    </row>
    <row r="15" spans="8:8">
      <c r="A15" s="26">
        <v>44146.0</v>
      </c>
      <c r="B15" s="20">
        <v>36.527515</v>
      </c>
      <c r="C15" s="20">
        <f t="shared" si="0"/>
        <v>-0.004653540824189006</v>
      </c>
      <c r="D15" s="20"/>
      <c r="E15" s="20"/>
      <c r="F15" s="20">
        <v>81.059998</v>
      </c>
      <c r="G15" s="20">
        <f t="shared" si="1"/>
        <v>-6.164837798490197E-4</v>
      </c>
      <c r="H15" s="20"/>
      <c r="I15" s="20"/>
      <c r="J15" s="20">
        <v>38.673996</v>
      </c>
      <c r="K15" s="20">
        <f t="shared" si="2"/>
        <v>0.008755994591939986</v>
      </c>
      <c r="L15" s="20"/>
      <c r="M15" s="20"/>
      <c r="N15" s="20">
        <v>63.419998</v>
      </c>
      <c r="O15" s="20">
        <f>N15/N16-1</f>
        <v>-0.017048962355034947</v>
      </c>
      <c r="P15" s="20"/>
      <c r="Q15" s="20"/>
      <c r="R15" s="20">
        <v>146.78006</v>
      </c>
      <c r="S15" s="20">
        <f t="shared" si="3"/>
        <v>-0.003237094526549966</v>
      </c>
      <c r="T15" s="20"/>
      <c r="U15" s="20"/>
      <c r="V15" s="27">
        <v>3572.659912</v>
      </c>
      <c r="W15" s="20">
        <f t="shared" si="4"/>
        <v>0.00765185537227997</v>
      </c>
      <c r="X15" s="27">
        <v>29397.630859</v>
      </c>
      <c r="Y15" s="20">
        <f t="shared" si="5"/>
        <v>-7.915817405349523E-4</v>
      </c>
    </row>
    <row r="16" spans="8:8">
      <c r="A16" s="26">
        <v>44145.0</v>
      </c>
      <c r="B16" s="20">
        <v>36.698292</v>
      </c>
      <c r="C16" s="20">
        <f t="shared" si="0"/>
        <v>-0.01326528938619298</v>
      </c>
      <c r="D16" s="20"/>
      <c r="E16" s="20"/>
      <c r="F16" s="20">
        <v>81.110001</v>
      </c>
      <c r="G16" s="20">
        <f t="shared" si="1"/>
        <v>0.007577652173909932</v>
      </c>
      <c r="H16" s="20"/>
      <c r="I16" s="20"/>
      <c r="J16" s="20">
        <v>38.338306</v>
      </c>
      <c r="K16" s="20">
        <f t="shared" si="2"/>
        <v>0.03574286657989001</v>
      </c>
      <c r="L16" s="20"/>
      <c r="M16" s="20"/>
      <c r="N16" s="20">
        <v>64.519997</v>
      </c>
      <c r="O16" s="20">
        <f t="shared" si="6"/>
        <v>0.006866338737010036</v>
      </c>
      <c r="P16" s="20"/>
      <c r="Q16" s="20"/>
      <c r="R16" s="20">
        <v>147.256744</v>
      </c>
      <c r="S16" s="20">
        <f t="shared" si="3"/>
        <v>0.01506021185490991</v>
      </c>
      <c r="T16" s="20"/>
      <c r="U16" s="20"/>
      <c r="V16" s="27">
        <v>3545.530029</v>
      </c>
      <c r="W16" s="20">
        <f t="shared" si="4"/>
        <v>-0.0013997946768059544</v>
      </c>
      <c r="X16" s="27">
        <v>29420.919922</v>
      </c>
      <c r="Y16" s="20">
        <f t="shared" si="5"/>
        <v>0.009018090513859933</v>
      </c>
    </row>
    <row r="17" spans="8:8">
      <c r="A17" s="26">
        <v>44144.0</v>
      </c>
      <c r="B17" s="20">
        <v>37.19165</v>
      </c>
      <c r="C17" s="20">
        <f t="shared" si="0"/>
        <v>0.07692309474217995</v>
      </c>
      <c r="D17" s="20"/>
      <c r="E17" s="20"/>
      <c r="F17" s="20">
        <v>80.5</v>
      </c>
      <c r="G17" s="20">
        <f t="shared" si="1"/>
        <v>0.0017421478130599244</v>
      </c>
      <c r="H17" s="20"/>
      <c r="I17" s="20"/>
      <c r="J17" s="20">
        <v>37.015274</v>
      </c>
      <c r="K17" s="20">
        <f t="shared" si="2"/>
        <v>0.01764385917716993</v>
      </c>
      <c r="L17" s="20"/>
      <c r="M17" s="20"/>
      <c r="N17" s="20">
        <v>64.080002</v>
      </c>
      <c r="O17" s="20">
        <f t="shared" si="6"/>
        <v>0.004388761824279941</v>
      </c>
      <c r="P17" s="20"/>
      <c r="Q17" s="20"/>
      <c r="R17" s="20">
        <v>145.07193</v>
      </c>
      <c r="S17" s="20">
        <f t="shared" si="3"/>
        <v>0.026924458581510047</v>
      </c>
      <c r="T17" s="20"/>
      <c r="U17" s="20"/>
      <c r="V17" s="27">
        <v>3550.5</v>
      </c>
      <c r="W17" s="20">
        <f t="shared" si="4"/>
        <v>0.011699889352799975</v>
      </c>
      <c r="X17" s="27">
        <v>29157.970703</v>
      </c>
      <c r="Y17" s="20">
        <f t="shared" si="5"/>
        <v>0.029465752716089977</v>
      </c>
    </row>
    <row r="18" spans="8:8">
      <c r="A18" s="26">
        <v>44141.0</v>
      </c>
      <c r="B18" s="20">
        <v>34.535103</v>
      </c>
      <c r="C18" s="20">
        <f t="shared" si="0"/>
        <v>2.7478148399007196E-4</v>
      </c>
      <c r="D18" s="20"/>
      <c r="E18" s="20"/>
      <c r="F18" s="20">
        <v>80.360001</v>
      </c>
      <c r="G18" s="20">
        <f t="shared" si="1"/>
        <v>-0.00124282875022097</v>
      </c>
      <c r="H18" s="20"/>
      <c r="I18" s="20"/>
      <c r="J18" s="20">
        <v>36.373505</v>
      </c>
      <c r="K18" s="20">
        <f t="shared" si="2"/>
        <v>0.0010869705521900919</v>
      </c>
      <c r="L18" s="20"/>
      <c r="M18" s="20"/>
      <c r="N18" s="20">
        <v>63.799999</v>
      </c>
      <c r="O18" s="20">
        <f t="shared" si="6"/>
        <v>7.842980392200882E-4</v>
      </c>
      <c r="P18" s="20"/>
      <c r="Q18" s="20"/>
      <c r="R18" s="20">
        <v>141.268356</v>
      </c>
      <c r="S18" s="20">
        <f t="shared" si="3"/>
        <v>0.017816198382790027</v>
      </c>
      <c r="T18" s="20"/>
      <c r="U18" s="20"/>
      <c r="V18" s="27">
        <v>3509.439941</v>
      </c>
      <c r="W18" s="20">
        <f t="shared" si="4"/>
        <v>-2.877152541980177E-4</v>
      </c>
      <c r="X18" s="27">
        <v>28323.400391</v>
      </c>
      <c r="Y18" s="20">
        <f t="shared" si="5"/>
        <v>-0.0023521970531320546</v>
      </c>
    </row>
    <row r="19" spans="8:8">
      <c r="A19" s="26">
        <v>44140.0</v>
      </c>
      <c r="B19" s="20">
        <v>34.525616</v>
      </c>
      <c r="C19" s="20">
        <f t="shared" si="0"/>
        <v>-0.015155663815028975</v>
      </c>
      <c r="D19" s="20"/>
      <c r="E19" s="20"/>
      <c r="F19" s="20">
        <v>80.459999</v>
      </c>
      <c r="G19" s="20">
        <f t="shared" si="1"/>
        <v>-0.0019846687428179965</v>
      </c>
      <c r="H19" s="20"/>
      <c r="I19" s="20"/>
      <c r="J19" s="20">
        <v>36.334011</v>
      </c>
      <c r="K19" s="20">
        <f t="shared" si="2"/>
        <v>0.006289348064620004</v>
      </c>
      <c r="L19" s="20"/>
      <c r="M19" s="20"/>
      <c r="N19" s="20">
        <v>63.75</v>
      </c>
      <c r="O19" s="20">
        <f t="shared" si="6"/>
        <v>-0.02567629527739601</v>
      </c>
      <c r="P19" s="20"/>
      <c r="Q19" s="20"/>
      <c r="R19" s="20">
        <v>138.795547</v>
      </c>
      <c r="S19" s="20">
        <f t="shared" si="3"/>
        <v>0.002582585351790012</v>
      </c>
      <c r="T19" s="20"/>
      <c r="U19" s="20"/>
      <c r="V19" s="27">
        <v>3510.449951</v>
      </c>
      <c r="W19" s="20">
        <f t="shared" si="4"/>
        <v>0.019460194209319992</v>
      </c>
      <c r="X19" s="27">
        <v>28390.179688</v>
      </c>
      <c r="Y19" s="20">
        <f t="shared" si="5"/>
        <v>0.01948169178167003</v>
      </c>
    </row>
    <row r="20" spans="8:8">
      <c r="A20" s="26">
        <v>44139.0</v>
      </c>
      <c r="B20" s="20">
        <v>35.056927</v>
      </c>
      <c r="C20" s="20">
        <f t="shared" si="0"/>
        <v>0.03150041768248002</v>
      </c>
      <c r="D20" s="20"/>
      <c r="E20" s="20"/>
      <c r="F20" s="20">
        <v>80.620003</v>
      </c>
      <c r="G20" s="20">
        <f t="shared" si="1"/>
        <v>0.04810199033025997</v>
      </c>
      <c r="H20" s="20"/>
      <c r="I20" s="20"/>
      <c r="J20" s="20">
        <v>36.106922</v>
      </c>
      <c r="K20" s="20">
        <f t="shared" si="2"/>
        <v>0.03715255838458997</v>
      </c>
      <c r="L20" s="20"/>
      <c r="M20" s="20"/>
      <c r="N20" s="20">
        <v>65.43</v>
      </c>
      <c r="O20" s="20">
        <f t="shared" si="6"/>
        <v>0.06841929887592002</v>
      </c>
      <c r="P20" s="20"/>
      <c r="Q20" s="20"/>
      <c r="R20" s="20">
        <v>138.438019</v>
      </c>
      <c r="S20" s="20">
        <f t="shared" si="3"/>
        <v>0.006498156756620022</v>
      </c>
      <c r="T20" s="20"/>
      <c r="U20" s="20"/>
      <c r="V20" s="27">
        <v>3443.439941</v>
      </c>
      <c r="W20" s="20">
        <f t="shared" si="4"/>
        <v>0.022047047614280002</v>
      </c>
      <c r="X20" s="27">
        <v>27847.660156</v>
      </c>
      <c r="Y20" s="20">
        <f t="shared" si="5"/>
        <v>0.013378110155080059</v>
      </c>
    </row>
    <row r="21" spans="8:8">
      <c r="A21" s="26">
        <v>44138.0</v>
      </c>
      <c r="B21" s="20">
        <v>33.986343</v>
      </c>
      <c r="C21" s="20">
        <f t="shared" si="0"/>
        <v>-0.0011040472218549757</v>
      </c>
      <c r="D21" s="20"/>
      <c r="E21" s="20"/>
      <c r="F21" s="20">
        <v>76.919998</v>
      </c>
      <c r="G21" s="20">
        <f t="shared" si="1"/>
        <v>0.0027375701047800405</v>
      </c>
      <c r="H21" s="20"/>
      <c r="I21" s="20"/>
      <c r="J21" s="20">
        <v>34.813511</v>
      </c>
      <c r="K21" s="20">
        <f t="shared" si="2"/>
        <v>0.02499999926394003</v>
      </c>
      <c r="L21" s="20"/>
      <c r="M21" s="20"/>
      <c r="N21" s="20">
        <v>61.240002</v>
      </c>
      <c r="O21" s="20">
        <f t="shared" si="6"/>
        <v>0.0294167077015699</v>
      </c>
      <c r="P21" s="20"/>
      <c r="Q21" s="20"/>
      <c r="R21" s="20">
        <v>137.544235</v>
      </c>
      <c r="S21" s="20">
        <f t="shared" si="3"/>
        <v>-0.0013699701796070496</v>
      </c>
      <c r="T21" s="20"/>
      <c r="U21" s="20"/>
      <c r="V21" s="27">
        <v>3369.159912</v>
      </c>
      <c r="W21" s="20">
        <f t="shared" si="4"/>
        <v>0.01779929013546</v>
      </c>
      <c r="X21" s="27">
        <v>27480.029297</v>
      </c>
      <c r="Y21" s="20">
        <f t="shared" si="5"/>
        <v>0.020611976575789948</v>
      </c>
    </row>
    <row r="22" spans="8:8">
      <c r="A22" s="26">
        <v>44137.0</v>
      </c>
      <c r="B22" s="20">
        <v>34.023907</v>
      </c>
      <c r="C22" s="20">
        <f t="shared" si="0"/>
        <v>0.02113865434541995</v>
      </c>
      <c r="D22" s="20"/>
      <c r="E22" s="20"/>
      <c r="F22" s="20">
        <v>76.709999</v>
      </c>
      <c r="G22" s="20">
        <f t="shared" si="1"/>
        <v>0.019944156627369924</v>
      </c>
      <c r="H22" s="20"/>
      <c r="I22" s="20"/>
      <c r="J22" s="20">
        <v>33.964401</v>
      </c>
      <c r="K22" s="20">
        <f t="shared" si="2"/>
        <v>0.02932386760936989</v>
      </c>
      <c r="L22" s="20"/>
      <c r="M22" s="20"/>
      <c r="N22" s="20">
        <v>59.490002</v>
      </c>
      <c r="O22" s="20">
        <f t="shared" si="6"/>
        <v>0.017793002261879964</v>
      </c>
      <c r="P22" s="20"/>
      <c r="Q22" s="20"/>
      <c r="R22" s="20">
        <v>137.732925</v>
      </c>
      <c r="S22" s="20">
        <f t="shared" si="3"/>
        <v>0.011523551841229995</v>
      </c>
      <c r="T22" s="20"/>
      <c r="U22" s="20"/>
      <c r="V22" s="27">
        <v>3310.23999</v>
      </c>
      <c r="W22" s="20">
        <f t="shared" si="4"/>
        <v>0.012318202510249954</v>
      </c>
      <c r="X22" s="27">
        <v>26925.050781</v>
      </c>
      <c r="Y22" s="20">
        <f t="shared" si="5"/>
        <v>0.015978325016130057</v>
      </c>
    </row>
    <row r="23" spans="8:8">
      <c r="A23" s="26">
        <v>44134.0</v>
      </c>
      <c r="B23" s="20">
        <v>33.319576</v>
      </c>
      <c r="C23" s="20">
        <f t="shared" si="0"/>
        <v>0.005669002955229985</v>
      </c>
      <c r="D23" s="20"/>
      <c r="E23" s="20"/>
      <c r="F23" s="20">
        <v>75.209999</v>
      </c>
      <c r="G23" s="20">
        <f t="shared" si="1"/>
        <v>-0.008960337448416955</v>
      </c>
      <c r="H23" s="20"/>
      <c r="I23" s="20"/>
      <c r="J23" s="20">
        <v>32.996807</v>
      </c>
      <c r="K23" s="20">
        <f t="shared" si="2"/>
        <v>-0.01590114659206998</v>
      </c>
      <c r="L23" s="20"/>
      <c r="M23" s="20"/>
      <c r="N23" s="20">
        <v>58.450001</v>
      </c>
      <c r="O23" s="20">
        <f t="shared" si="6"/>
        <v>0.009150604597740086</v>
      </c>
      <c r="P23" s="20"/>
      <c r="Q23" s="20"/>
      <c r="R23" s="20">
        <v>136.163834</v>
      </c>
      <c r="S23" s="20">
        <f t="shared" si="3"/>
        <v>-5.831626814990498E-4</v>
      </c>
      <c r="T23" s="20"/>
      <c r="U23" s="20"/>
      <c r="V23" s="27">
        <v>3269.959961</v>
      </c>
      <c r="W23" s="20">
        <f t="shared" si="4"/>
        <v>-0.012129549985389954</v>
      </c>
      <c r="X23" s="27">
        <v>26501.599609</v>
      </c>
      <c r="Y23" s="20">
        <f t="shared" si="5"/>
        <v>-0.005908290625331047</v>
      </c>
    </row>
    <row r="24" spans="8:8">
      <c r="A24" s="26">
        <v>44133.0</v>
      </c>
      <c r="B24" s="20">
        <v>33.131752</v>
      </c>
      <c r="C24" s="20">
        <f t="shared" si="0"/>
        <v>-0.004795622173351055</v>
      </c>
      <c r="D24" s="20"/>
      <c r="E24" s="20"/>
      <c r="F24" s="20">
        <v>75.889999</v>
      </c>
      <c r="G24" s="20">
        <f t="shared" si="1"/>
        <v>-0.003806786558152031</v>
      </c>
      <c r="H24" s="20"/>
      <c r="I24" s="20"/>
      <c r="J24" s="20">
        <v>33.529972</v>
      </c>
      <c r="K24" s="20">
        <f t="shared" si="2"/>
        <v>2.945098612499031E-4</v>
      </c>
      <c r="L24" s="20"/>
      <c r="M24" s="20"/>
      <c r="N24" s="20">
        <v>57.919998</v>
      </c>
      <c r="O24" s="20">
        <f t="shared" si="6"/>
        <v>0.0027700831984101004</v>
      </c>
      <c r="P24" s="20"/>
      <c r="Q24" s="20"/>
      <c r="R24" s="20">
        <v>136.243286</v>
      </c>
      <c r="S24" s="20">
        <f t="shared" si="3"/>
        <v>-0.008456200336855013</v>
      </c>
      <c r="T24" s="20"/>
      <c r="U24" s="20"/>
      <c r="V24" s="27">
        <v>3310.110107</v>
      </c>
      <c r="W24" s="20">
        <f t="shared" si="4"/>
        <v>0.011947330857110083</v>
      </c>
      <c r="X24" s="27">
        <v>26659.109375</v>
      </c>
      <c r="Y24" s="20">
        <f t="shared" si="5"/>
        <v>0.005247376412780058</v>
      </c>
    </row>
    <row r="25" spans="8:8">
      <c r="A25" s="26">
        <v>44132.0</v>
      </c>
      <c r="B25" s="20">
        <v>33.291405</v>
      </c>
      <c r="C25" s="20">
        <f t="shared" si="0"/>
        <v>-0.052898655016380025</v>
      </c>
      <c r="D25" s="20"/>
      <c r="E25" s="20"/>
      <c r="F25" s="20">
        <v>76.18</v>
      </c>
      <c r="G25" s="20">
        <f t="shared" si="1"/>
        <v>-0.023208078553867972</v>
      </c>
      <c r="H25" s="20"/>
      <c r="I25" s="20"/>
      <c r="J25" s="20">
        <v>33.5201</v>
      </c>
      <c r="K25" s="20">
        <f t="shared" si="2"/>
        <v>-0.03960390082392695</v>
      </c>
      <c r="L25" s="20"/>
      <c r="M25" s="20"/>
      <c r="N25" s="20">
        <v>57.759998</v>
      </c>
      <c r="O25" s="20">
        <f t="shared" si="6"/>
        <v>-0.01668375836963698</v>
      </c>
      <c r="P25" s="20"/>
      <c r="Q25" s="20"/>
      <c r="R25" s="20">
        <v>137.405212</v>
      </c>
      <c r="S25" s="20">
        <f t="shared" si="3"/>
        <v>-0.03346128582476304</v>
      </c>
      <c r="T25" s="20"/>
      <c r="U25" s="20"/>
      <c r="V25" s="27">
        <v>3271.030029</v>
      </c>
      <c r="W25" s="20">
        <f t="shared" si="4"/>
        <v>-0.03528787895040997</v>
      </c>
      <c r="X25" s="27">
        <v>26519.949219</v>
      </c>
      <c r="Y25" s="20">
        <f t="shared" si="5"/>
        <v>-0.034345618727724014</v>
      </c>
    </row>
    <row r="26" spans="8:8">
      <c r="A26" s="26">
        <v>44131.0</v>
      </c>
      <c r="B26" s="20">
        <v>35.150837</v>
      </c>
      <c r="C26" s="20">
        <f t="shared" si="0"/>
        <v>-0.012921934233804055</v>
      </c>
      <c r="D26" s="20"/>
      <c r="E26" s="20"/>
      <c r="F26" s="20">
        <v>77.989998</v>
      </c>
      <c r="G26" s="20">
        <f t="shared" si="1"/>
        <v>-0.010781304453643004</v>
      </c>
      <c r="H26" s="20"/>
      <c r="I26" s="20"/>
      <c r="J26" s="20">
        <v>34.90237</v>
      </c>
      <c r="K26" s="20">
        <f t="shared" si="2"/>
        <v>0.003691060483459907</v>
      </c>
      <c r="L26" s="20"/>
      <c r="M26" s="20"/>
      <c r="N26" s="20">
        <v>58.740002</v>
      </c>
      <c r="O26" s="20">
        <f t="shared" si="6"/>
        <v>-0.015585654955107997</v>
      </c>
      <c r="P26" s="20"/>
      <c r="Q26" s="20"/>
      <c r="R26" s="20">
        <v>142.16214</v>
      </c>
      <c r="S26" s="20">
        <f t="shared" si="3"/>
        <v>-0.005695768145844049</v>
      </c>
      <c r="T26" s="20"/>
      <c r="U26" s="20"/>
      <c r="V26" s="27">
        <v>3390.679932</v>
      </c>
      <c r="W26" s="20">
        <f t="shared" si="4"/>
        <v>-0.003025618893357951</v>
      </c>
      <c r="X26" s="27">
        <v>27463.189453</v>
      </c>
      <c r="Y26" s="20">
        <f t="shared" si="5"/>
        <v>-0.008025586035157017</v>
      </c>
    </row>
    <row r="27" spans="8:8">
      <c r="A27" s="26">
        <v>44130.0</v>
      </c>
      <c r="B27" s="20">
        <v>35.611</v>
      </c>
      <c r="C27" s="20">
        <f t="shared" si="0"/>
        <v>-0.0068098134921530384</v>
      </c>
      <c r="D27" s="20"/>
      <c r="E27" s="20"/>
      <c r="F27" s="20">
        <v>78.839996</v>
      </c>
      <c r="G27" s="20">
        <f t="shared" si="1"/>
        <v>-0.012401427723876979</v>
      </c>
      <c r="H27" s="20"/>
      <c r="I27" s="20"/>
      <c r="J27" s="20">
        <v>34.774017</v>
      </c>
      <c r="K27" s="20">
        <f t="shared" si="2"/>
        <v>-0.001983604688580054</v>
      </c>
      <c r="L27" s="20"/>
      <c r="M27" s="20"/>
      <c r="N27" s="20">
        <v>59.669998</v>
      </c>
      <c r="O27" s="20">
        <f t="shared" si="6"/>
        <v>-0.007650141233158991</v>
      </c>
      <c r="P27" s="20"/>
      <c r="Q27" s="20"/>
      <c r="R27" s="20">
        <v>142.976501</v>
      </c>
      <c r="S27" s="20">
        <f t="shared" si="3"/>
        <v>-0.008744112809538018</v>
      </c>
      <c r="T27" s="20"/>
      <c r="U27" s="20"/>
      <c r="V27" s="27">
        <v>3400.969971</v>
      </c>
      <c r="W27" s="20">
        <f t="shared" si="4"/>
        <v>-0.018589516328343048</v>
      </c>
      <c r="X27" s="27">
        <v>27685.380859</v>
      </c>
      <c r="Y27" s="20">
        <f t="shared" si="5"/>
        <v>-0.022946051440570048</v>
      </c>
    </row>
    <row r="28" spans="8:8">
      <c r="A28" s="26">
        <v>44127.0</v>
      </c>
      <c r="B28" s="20">
        <v>35.855167</v>
      </c>
      <c r="C28" s="20">
        <f t="shared" si="0"/>
        <v>0.020037360703530016</v>
      </c>
      <c r="D28" s="20"/>
      <c r="E28" s="20"/>
      <c r="F28" s="20">
        <v>79.830002</v>
      </c>
      <c r="G28" s="20">
        <f t="shared" si="1"/>
        <v>0.007827332506340046</v>
      </c>
      <c r="H28" s="20"/>
      <c r="I28" s="20"/>
      <c r="J28" s="20">
        <v>34.843132</v>
      </c>
      <c r="K28" s="20">
        <f t="shared" si="2"/>
        <v>0.005699645415949917</v>
      </c>
      <c r="L28" s="20"/>
      <c r="M28" s="20"/>
      <c r="N28" s="20">
        <v>60.130001</v>
      </c>
      <c r="O28" s="20">
        <f t="shared" si="6"/>
        <v>-0.01036861456117899</v>
      </c>
      <c r="P28" s="20"/>
      <c r="Q28" s="20"/>
      <c r="R28" s="20">
        <v>144.237732</v>
      </c>
      <c r="S28" s="20">
        <f t="shared" si="3"/>
        <v>0.001102798980020081</v>
      </c>
      <c r="T28" s="20"/>
      <c r="U28" s="20"/>
      <c r="V28" s="27">
        <v>3465.389893</v>
      </c>
      <c r="W28" s="20">
        <f t="shared" si="4"/>
        <v>0.0034457615439600353</v>
      </c>
      <c r="X28" s="27">
        <v>28335.570313</v>
      </c>
      <c r="Y28" s="20">
        <f t="shared" si="5"/>
        <v>-9.903461981110029E-4</v>
      </c>
    </row>
    <row r="29" spans="8:8">
      <c r="A29" s="26">
        <v>44126.0</v>
      </c>
      <c r="B29" s="20">
        <v>35.150837</v>
      </c>
      <c r="C29" s="20">
        <f t="shared" si="0"/>
        <v>0.009438991864689994</v>
      </c>
      <c r="D29" s="20"/>
      <c r="E29" s="20"/>
      <c r="F29" s="20">
        <v>79.209999</v>
      </c>
      <c r="G29" s="20">
        <f t="shared" si="1"/>
        <v>0.014602267196109908</v>
      </c>
      <c r="H29" s="20"/>
      <c r="I29" s="20"/>
      <c r="J29" s="20">
        <v>34.645664</v>
      </c>
      <c r="K29" s="20">
        <f t="shared" si="2"/>
        <v>-0.007354973315566005</v>
      </c>
      <c r="L29" s="20"/>
      <c r="M29" s="20"/>
      <c r="N29" s="20">
        <v>60.759998</v>
      </c>
      <c r="O29" s="20">
        <f t="shared" si="6"/>
        <v>0.012160569917720077</v>
      </c>
      <c r="P29" s="20"/>
      <c r="Q29" s="20"/>
      <c r="R29" s="20">
        <v>144.078842</v>
      </c>
      <c r="S29" s="20">
        <f t="shared" si="3"/>
        <v>0.007990064529789898</v>
      </c>
      <c r="T29" s="20"/>
      <c r="U29" s="20"/>
      <c r="V29" s="27">
        <v>3453.48999</v>
      </c>
      <c r="W29" s="20">
        <f t="shared" si="4"/>
        <v>0.005218925209309999</v>
      </c>
      <c r="X29" s="27">
        <v>28363.660156</v>
      </c>
      <c r="Y29" s="20">
        <f t="shared" si="5"/>
        <v>0.0054177737940399595</v>
      </c>
    </row>
    <row r="30" spans="8:8">
      <c r="A30" s="26">
        <v>44125.0</v>
      </c>
      <c r="B30" s="20">
        <v>34.822151</v>
      </c>
      <c r="C30" s="20">
        <f t="shared" si="0"/>
        <v>-0.010936205519872955</v>
      </c>
      <c r="D30" s="20"/>
      <c r="E30" s="20"/>
      <c r="F30" s="20">
        <v>78.07</v>
      </c>
      <c r="G30" s="20">
        <f t="shared" si="1"/>
        <v>-0.0025552192112640038</v>
      </c>
      <c r="H30" s="20"/>
      <c r="I30" s="20"/>
      <c r="J30" s="20">
        <v>34.90237</v>
      </c>
      <c r="K30" s="20">
        <f t="shared" si="2"/>
        <v>-0.019145403168922992</v>
      </c>
      <c r="L30" s="20"/>
      <c r="M30" s="20"/>
      <c r="N30" s="20">
        <v>60.029999</v>
      </c>
      <c r="O30" s="20">
        <f t="shared" si="6"/>
        <v>-0.01005936692050402</v>
      </c>
      <c r="P30" s="20"/>
      <c r="Q30" s="20"/>
      <c r="R30" s="20">
        <v>142.936768</v>
      </c>
      <c r="S30" s="20">
        <f t="shared" si="3"/>
        <v>-0.004289176732496958</v>
      </c>
      <c r="T30" s="20"/>
      <c r="U30" s="20"/>
      <c r="V30" s="27">
        <v>3435.560059</v>
      </c>
      <c r="W30" s="20">
        <f t="shared" si="4"/>
        <v>-0.002195699755775049</v>
      </c>
      <c r="X30" s="27">
        <v>28210.820313</v>
      </c>
      <c r="Y30" s="20">
        <f t="shared" si="5"/>
        <v>-0.003460718499190052</v>
      </c>
    </row>
    <row r="31" spans="8:8">
      <c r="A31" s="26">
        <v>44124.0</v>
      </c>
      <c r="B31" s="20">
        <v>35.207184</v>
      </c>
      <c r="C31" s="20">
        <f t="shared" si="0"/>
        <v>-0.008201011056697016</v>
      </c>
      <c r="D31" s="20"/>
      <c r="E31" s="20"/>
      <c r="F31" s="20">
        <v>78.269997</v>
      </c>
      <c r="G31" s="20">
        <f t="shared" si="1"/>
        <v>-0.005084543157100052</v>
      </c>
      <c r="H31" s="20"/>
      <c r="I31" s="20"/>
      <c r="J31" s="20">
        <v>35.583633</v>
      </c>
      <c r="K31" s="20">
        <f t="shared" si="2"/>
        <v>-0.0038696190061530134</v>
      </c>
      <c r="L31" s="20"/>
      <c r="M31" s="20"/>
      <c r="N31" s="20">
        <v>60.639999</v>
      </c>
      <c r="O31" s="20">
        <f t="shared" si="6"/>
        <v>-0.0021392298831659495</v>
      </c>
      <c r="P31" s="20"/>
      <c r="Q31" s="20"/>
      <c r="R31" s="20">
        <v>143.55249</v>
      </c>
      <c r="S31" s="20">
        <f t="shared" si="3"/>
        <v>0.0015936540350101058</v>
      </c>
      <c r="T31" s="20"/>
      <c r="U31" s="20"/>
      <c r="V31" s="27">
        <v>3443.120117</v>
      </c>
      <c r="W31" s="20">
        <f t="shared" si="4"/>
        <v>0.004727333981749959</v>
      </c>
      <c r="X31" s="27">
        <v>28308.789063</v>
      </c>
      <c r="Y31" s="20">
        <f t="shared" si="5"/>
        <v>0.0040208353453699</v>
      </c>
    </row>
    <row r="32" spans="8:8">
      <c r="A32" s="26">
        <v>44123.0</v>
      </c>
      <c r="B32" s="20">
        <v>35.498306</v>
      </c>
      <c r="C32" s="20">
        <f t="shared" si="0"/>
        <v>-0.003952560962976026</v>
      </c>
      <c r="D32" s="20"/>
      <c r="E32" s="20"/>
      <c r="F32" s="20">
        <v>78.669998</v>
      </c>
      <c r="G32" s="20">
        <f t="shared" si="1"/>
        <v>-0.014530927858426024</v>
      </c>
      <c r="H32" s="20"/>
      <c r="I32" s="20"/>
      <c r="J32" s="20">
        <v>35.721863</v>
      </c>
      <c r="K32" s="20">
        <f t="shared" si="2"/>
        <v>-0.010664409444814948</v>
      </c>
      <c r="L32" s="20"/>
      <c r="M32" s="20"/>
      <c r="N32" s="20">
        <v>60.77</v>
      </c>
      <c r="O32" s="20">
        <f t="shared" si="6"/>
        <v>-0.007674754811406004</v>
      </c>
      <c r="P32" s="20"/>
      <c r="Q32" s="20"/>
      <c r="R32" s="20">
        <v>143.324081</v>
      </c>
      <c r="S32" s="20">
        <f t="shared" si="3"/>
        <v>-0.025523340835678976</v>
      </c>
      <c r="T32" s="20"/>
      <c r="U32" s="20"/>
      <c r="V32" s="27">
        <v>3426.919922</v>
      </c>
      <c r="W32" s="20">
        <f t="shared" si="4"/>
        <v>-0.016329861857144023</v>
      </c>
      <c r="X32" s="27">
        <v>28195.419922</v>
      </c>
      <c r="Y32" s="20">
        <f t="shared" si="5"/>
        <v>-0.014363635755295978</v>
      </c>
    </row>
    <row r="33" spans="8:8">
      <c r="A33" s="26">
        <v>44120.0</v>
      </c>
      <c r="B33" s="20">
        <v>35.639172</v>
      </c>
      <c r="C33" s="20">
        <f t="shared" si="0"/>
        <v>0.0383036614077199</v>
      </c>
      <c r="D33" s="20"/>
      <c r="E33" s="20"/>
      <c r="F33" s="20">
        <v>79.830002</v>
      </c>
      <c r="G33" s="20">
        <f t="shared" si="1"/>
        <v>0.009739489242079902</v>
      </c>
      <c r="H33" s="20"/>
      <c r="I33" s="20"/>
      <c r="J33" s="20">
        <v>36.106922</v>
      </c>
      <c r="K33" s="20">
        <f t="shared" si="2"/>
        <v>0.01639794287841001</v>
      </c>
      <c r="L33" s="20"/>
      <c r="M33" s="20"/>
      <c r="N33" s="20">
        <v>61.240002</v>
      </c>
      <c r="O33" s="20">
        <f t="shared" si="6"/>
        <v>0.013571731664079989</v>
      </c>
      <c r="P33" s="20"/>
      <c r="Q33" s="20"/>
      <c r="R33" s="20">
        <v>147.078003</v>
      </c>
      <c r="S33" s="20">
        <f t="shared" si="3"/>
        <v>0.006182565466670065</v>
      </c>
      <c r="T33" s="20"/>
      <c r="U33" s="20"/>
      <c r="V33" s="27">
        <v>3483.810059</v>
      </c>
      <c r="W33" s="20">
        <f t="shared" si="4"/>
        <v>1.3491964268008694E-4</v>
      </c>
      <c r="X33" s="27">
        <v>28606.310547</v>
      </c>
      <c r="Y33" s="20">
        <f t="shared" si="5"/>
        <v>0.003934531626540005</v>
      </c>
    </row>
    <row r="34" spans="8:8">
      <c r="A34" s="26">
        <v>44119.0</v>
      </c>
      <c r="B34" s="20">
        <v>34.324421</v>
      </c>
      <c r="C34" s="20">
        <f t="shared" si="0"/>
        <v>-0.008410267213168954</v>
      </c>
      <c r="D34" s="20"/>
      <c r="E34" s="20"/>
      <c r="F34" s="20">
        <v>79.059998</v>
      </c>
      <c r="G34" s="20">
        <f t="shared" si="1"/>
        <v>-0.018010234306042983</v>
      </c>
      <c r="H34" s="20"/>
      <c r="I34" s="20"/>
      <c r="J34" s="20">
        <v>35.524395</v>
      </c>
      <c r="K34" s="20">
        <f t="shared" si="2"/>
        <v>-0.03305560802049701</v>
      </c>
      <c r="L34" s="20"/>
      <c r="M34" s="20"/>
      <c r="N34" s="20">
        <v>60.419998</v>
      </c>
      <c r="O34" s="20">
        <f t="shared" si="6"/>
        <v>-0.009508229508196964</v>
      </c>
      <c r="P34" s="20"/>
      <c r="Q34" s="20"/>
      <c r="R34" s="20">
        <v>146.174271</v>
      </c>
      <c r="S34" s="20">
        <f t="shared" si="3"/>
        <v>-0.006144576221911002</v>
      </c>
      <c r="T34" s="20"/>
      <c r="U34" s="20"/>
      <c r="V34" s="27">
        <v>3483.340088</v>
      </c>
      <c r="W34" s="20">
        <f t="shared" si="4"/>
        <v>-0.0015277553105239594</v>
      </c>
      <c r="X34" s="27">
        <v>28494.199219</v>
      </c>
      <c r="Y34" s="20">
        <f t="shared" si="5"/>
        <v>-6.944231254819577E-4</v>
      </c>
    </row>
    <row r="35" spans="8:8">
      <c r="A35" s="26">
        <v>44118.0</v>
      </c>
      <c r="B35" s="20">
        <v>34.615547</v>
      </c>
      <c r="C35" s="20">
        <f t="shared" si="0"/>
        <v>-0.0010840007986590017</v>
      </c>
      <c r="D35" s="20"/>
      <c r="E35" s="20"/>
      <c r="F35" s="20">
        <v>80.510002</v>
      </c>
      <c r="G35" s="20">
        <f t="shared" si="1"/>
        <v>-0.0024779705424109455</v>
      </c>
      <c r="H35" s="20"/>
      <c r="I35" s="20"/>
      <c r="J35" s="20">
        <v>36.738819</v>
      </c>
      <c r="K35" s="20">
        <f t="shared" si="2"/>
        <v>5.378404191600517E-4</v>
      </c>
      <c r="L35" s="20"/>
      <c r="M35" s="20"/>
      <c r="N35" s="20">
        <v>61.0</v>
      </c>
      <c r="O35" s="20">
        <f t="shared" si="6"/>
        <v>-0.0021266317335739693</v>
      </c>
      <c r="P35" s="20"/>
      <c r="Q35" s="20"/>
      <c r="R35" s="20">
        <v>147.078003</v>
      </c>
      <c r="S35" s="20">
        <f t="shared" si="3"/>
        <v>-0.001752413902741945</v>
      </c>
      <c r="T35" s="20"/>
      <c r="U35" s="20"/>
      <c r="V35" s="27">
        <v>3488.669922</v>
      </c>
      <c r="W35" s="20">
        <f t="shared" si="4"/>
        <v>-0.006623141819562028</v>
      </c>
      <c r="X35" s="27">
        <v>28514.0</v>
      </c>
      <c r="Y35" s="20">
        <f t="shared" si="5"/>
        <v>-0.005781438016414953</v>
      </c>
    </row>
    <row r="36" spans="8:8">
      <c r="A36" s="26">
        <v>44117.0</v>
      </c>
      <c r="B36" s="20">
        <v>34.653111</v>
      </c>
      <c r="C36" s="20">
        <f t="shared" si="0"/>
        <v>0.0021727989894200217</v>
      </c>
      <c r="D36" s="20"/>
      <c r="E36" s="20"/>
      <c r="F36" s="20">
        <v>80.709999</v>
      </c>
      <c r="G36" s="20">
        <f t="shared" si="1"/>
        <v>0.00435537575465994</v>
      </c>
      <c r="H36" s="20"/>
      <c r="I36" s="20"/>
      <c r="J36" s="20">
        <v>36.71907</v>
      </c>
      <c r="K36" s="20">
        <f t="shared" si="2"/>
        <v>-0.009851018443366999</v>
      </c>
      <c r="L36" s="20"/>
      <c r="M36" s="20"/>
      <c r="N36" s="20">
        <v>61.130001</v>
      </c>
      <c r="O36" s="20">
        <f t="shared" si="6"/>
        <v>-0.011321380840323969</v>
      </c>
      <c r="P36" s="20"/>
      <c r="Q36" s="20"/>
      <c r="R36" s="20">
        <v>147.336197</v>
      </c>
      <c r="S36" s="20">
        <f t="shared" si="3"/>
        <v>-0.022918815250194013</v>
      </c>
      <c r="T36" s="20"/>
      <c r="U36" s="20"/>
      <c r="V36" s="27">
        <v>3511.929932</v>
      </c>
      <c r="W36" s="20">
        <f t="shared" si="4"/>
        <v>-0.006306918975869991</v>
      </c>
      <c r="X36" s="27">
        <v>28679.810547</v>
      </c>
      <c r="Y36" s="20">
        <f t="shared" si="5"/>
        <v>-0.005468881740346987</v>
      </c>
    </row>
    <row r="37" spans="8:8">
      <c r="A37" s="26">
        <v>44116.0</v>
      </c>
      <c r="B37" s="20">
        <v>34.57798</v>
      </c>
      <c r="C37" s="20">
        <f t="shared" si="0"/>
        <v>8.15373537949915E-4</v>
      </c>
      <c r="D37" s="20"/>
      <c r="E37" s="20"/>
      <c r="F37" s="20">
        <v>80.360001</v>
      </c>
      <c r="G37" s="20">
        <f t="shared" si="1"/>
        <v>0.0</v>
      </c>
      <c r="H37" s="20"/>
      <c r="I37" s="20"/>
      <c r="J37" s="20">
        <v>37.084389</v>
      </c>
      <c r="K37" s="20">
        <f t="shared" si="2"/>
        <v>-2.6613281229703745E-4</v>
      </c>
      <c r="L37" s="20"/>
      <c r="M37" s="20"/>
      <c r="N37" s="20">
        <v>61.830002</v>
      </c>
      <c r="O37" s="20">
        <f t="shared" si="6"/>
        <v>1.6179230022994595E-4</v>
      </c>
      <c r="P37" s="20"/>
      <c r="Q37" s="20"/>
      <c r="R37" s="20">
        <v>150.792175</v>
      </c>
      <c r="S37" s="20">
        <f t="shared" si="3"/>
        <v>0.005762645360249952</v>
      </c>
      <c r="T37" s="20"/>
      <c r="U37" s="20"/>
      <c r="V37" s="27">
        <v>3534.219971</v>
      </c>
      <c r="W37" s="20">
        <f t="shared" si="4"/>
        <v>0.016415812925709927</v>
      </c>
      <c r="X37" s="27">
        <v>28837.519531</v>
      </c>
      <c r="Y37" s="20">
        <f t="shared" si="5"/>
        <v>0.008766922491499907</v>
      </c>
    </row>
    <row r="38" spans="8:8">
      <c r="A38" s="26">
        <v>44113.0</v>
      </c>
      <c r="B38" s="20">
        <v>34.549809</v>
      </c>
      <c r="C38" s="20">
        <f t="shared" si="0"/>
        <v>-0.0027107366850539494</v>
      </c>
      <c r="D38" s="20"/>
      <c r="E38" s="20"/>
      <c r="F38" s="20">
        <v>80.360001</v>
      </c>
      <c r="G38" s="20">
        <f t="shared" si="1"/>
        <v>-0.0014910784732450333</v>
      </c>
      <c r="H38" s="20"/>
      <c r="I38" s="20"/>
      <c r="J38" s="20">
        <v>37.094261</v>
      </c>
      <c r="K38" s="20">
        <f t="shared" si="2"/>
        <v>0.011033361549440013</v>
      </c>
      <c r="L38" s="20"/>
      <c r="M38" s="20"/>
      <c r="N38" s="20">
        <v>61.82</v>
      </c>
      <c r="O38" s="20">
        <f t="shared" si="6"/>
        <v>0.0032457157293999117</v>
      </c>
      <c r="P38" s="20"/>
      <c r="Q38" s="20"/>
      <c r="R38" s="20">
        <v>149.928192</v>
      </c>
      <c r="S38" s="20">
        <f t="shared" si="3"/>
        <v>0.013970124440040088</v>
      </c>
      <c r="T38" s="20"/>
      <c r="U38" s="20"/>
      <c r="V38" s="27">
        <v>3477.139893</v>
      </c>
      <c r="W38" s="20">
        <f t="shared" si="4"/>
        <v>0.008793533279590093</v>
      </c>
      <c r="X38" s="27">
        <v>28586.900391</v>
      </c>
      <c r="Y38" s="20">
        <f t="shared" si="5"/>
        <v>0.005677668626830057</v>
      </c>
    </row>
    <row r="39" spans="8:8">
      <c r="A39" s="26">
        <v>44112.0</v>
      </c>
      <c r="B39" s="20">
        <v>34.643719</v>
      </c>
      <c r="C39" s="20">
        <f t="shared" si="0"/>
        <v>0.011516413916899948</v>
      </c>
      <c r="D39" s="20"/>
      <c r="E39" s="20"/>
      <c r="F39" s="20">
        <v>80.480003</v>
      </c>
      <c r="G39" s="20">
        <f t="shared" si="1"/>
        <v>0.005497276293140008</v>
      </c>
      <c r="H39" s="20"/>
      <c r="I39" s="20"/>
      <c r="J39" s="20">
        <v>36.689453</v>
      </c>
      <c r="K39" s="20">
        <f t="shared" si="2"/>
        <v>0.015578019906679952</v>
      </c>
      <c r="L39" s="20"/>
      <c r="M39" s="20"/>
      <c r="N39" s="20">
        <v>61.619999</v>
      </c>
      <c r="O39" s="20">
        <f t="shared" si="6"/>
        <v>0.019860990395929923</v>
      </c>
      <c r="P39" s="20"/>
      <c r="Q39" s="20"/>
      <c r="R39" s="20">
        <v>147.862534</v>
      </c>
      <c r="S39" s="20">
        <f t="shared" si="3"/>
        <v>0.00682980616196005</v>
      </c>
      <c r="T39" s="20"/>
      <c r="U39" s="20"/>
      <c r="V39" s="27">
        <v>3446.830078</v>
      </c>
      <c r="W39" s="20">
        <f t="shared" si="4"/>
        <v>0.00801012372569998</v>
      </c>
      <c r="X39" s="27">
        <v>28425.509766</v>
      </c>
      <c r="Y39" s="20">
        <f t="shared" si="5"/>
        <v>0.0043121520815900816</v>
      </c>
    </row>
    <row r="40" spans="8:8">
      <c r="A40" s="26">
        <v>44111.0</v>
      </c>
      <c r="B40" s="20">
        <v>34.24929</v>
      </c>
      <c r="C40" s="20">
        <f t="shared" si="0"/>
        <v>0.008294090008230004</v>
      </c>
      <c r="D40" s="20"/>
      <c r="E40" s="20"/>
      <c r="F40" s="20">
        <v>80.040001</v>
      </c>
      <c r="G40" s="20">
        <f t="shared" si="1"/>
        <v>0.005148863687640004</v>
      </c>
      <c r="H40" s="20"/>
      <c r="I40" s="20"/>
      <c r="J40" s="20">
        <v>36.126671</v>
      </c>
      <c r="K40" s="20">
        <f t="shared" si="2"/>
        <v>-0.005976603931490021</v>
      </c>
      <c r="L40" s="20"/>
      <c r="M40" s="20"/>
      <c r="N40" s="20">
        <v>60.419998</v>
      </c>
      <c r="O40" s="20">
        <f t="shared" si="6"/>
        <v>0.04641489274627997</v>
      </c>
      <c r="P40" s="20"/>
      <c r="Q40" s="20"/>
      <c r="R40" s="20">
        <v>146.859512</v>
      </c>
      <c r="S40" s="20">
        <f t="shared" si="3"/>
        <v>0.011076195460610005</v>
      </c>
      <c r="T40" s="20"/>
      <c r="U40" s="20"/>
      <c r="V40" s="27">
        <v>3419.439941</v>
      </c>
      <c r="W40" s="20">
        <f t="shared" si="4"/>
        <v>0.017396754658479896</v>
      </c>
      <c r="X40" s="27">
        <v>28303.460938</v>
      </c>
      <c r="Y40" s="20">
        <f t="shared" si="5"/>
        <v>0.019108694147480065</v>
      </c>
    </row>
    <row r="41" spans="8:8">
      <c r="A41" s="26">
        <v>44110.0</v>
      </c>
      <c r="B41" s="20">
        <v>33.96756</v>
      </c>
      <c r="C41" s="20">
        <f t="shared" si="0"/>
        <v>-0.01578225534528499</v>
      </c>
      <c r="D41" s="20"/>
      <c r="E41" s="20"/>
      <c r="F41" s="20">
        <v>79.629997</v>
      </c>
      <c r="G41" s="20">
        <f t="shared" si="1"/>
        <v>-0.01981783652924296</v>
      </c>
      <c r="H41" s="20"/>
      <c r="I41" s="20"/>
      <c r="J41" s="20">
        <v>36.343884</v>
      </c>
      <c r="K41" s="20">
        <f t="shared" si="2"/>
        <v>-0.023348295414328035</v>
      </c>
      <c r="L41" s="20"/>
      <c r="M41" s="20"/>
      <c r="N41" s="20">
        <v>57.740002</v>
      </c>
      <c r="O41" s="20">
        <f t="shared" si="6"/>
        <v>-0.024662144853680013</v>
      </c>
      <c r="P41" s="20"/>
      <c r="Q41" s="20"/>
      <c r="R41" s="20">
        <v>145.250687</v>
      </c>
      <c r="S41" s="20">
        <f t="shared" si="3"/>
        <v>-0.013290154525979037</v>
      </c>
      <c r="T41" s="20"/>
      <c r="U41" s="20"/>
      <c r="V41" s="27">
        <v>3360.969971</v>
      </c>
      <c r="W41" s="20">
        <f t="shared" si="4"/>
        <v>-0.01397351570456895</v>
      </c>
      <c r="X41" s="27">
        <v>27772.759766</v>
      </c>
      <c r="Y41" s="20">
        <f t="shared" si="5"/>
        <v>-0.013353428465961992</v>
      </c>
    </row>
    <row r="42" spans="8:8">
      <c r="A42" s="26">
        <v>44109.0</v>
      </c>
      <c r="B42" s="20">
        <v>34.512241</v>
      </c>
      <c r="C42" s="20">
        <f t="shared" si="0"/>
        <v>0.010170388375490003</v>
      </c>
      <c r="D42" s="20"/>
      <c r="E42" s="20"/>
      <c r="F42" s="20">
        <v>81.239998</v>
      </c>
      <c r="G42" s="20">
        <f t="shared" si="1"/>
        <v>0.005445482471079899</v>
      </c>
      <c r="H42" s="20"/>
      <c r="I42" s="20"/>
      <c r="J42" s="20">
        <v>37.212738</v>
      </c>
      <c r="K42" s="20">
        <f t="shared" si="2"/>
        <v>0.012083678284960042</v>
      </c>
      <c r="L42" s="20"/>
      <c r="M42" s="20"/>
      <c r="N42" s="20">
        <v>59.200001</v>
      </c>
      <c r="O42" s="20">
        <f t="shared" si="6"/>
        <v>0.008174386781770071</v>
      </c>
      <c r="P42" s="20"/>
      <c r="Q42" s="20"/>
      <c r="R42" s="20">
        <v>147.207092</v>
      </c>
      <c r="S42" s="20">
        <f t="shared" si="3"/>
        <v>0.013607695638460093</v>
      </c>
      <c r="T42" s="20"/>
      <c r="U42" s="20"/>
      <c r="V42" s="27">
        <v>3408.600098</v>
      </c>
      <c r="W42" s="20">
        <f t="shared" si="4"/>
        <v>0.017972708740799925</v>
      </c>
      <c r="X42" s="27">
        <v>28148.640625</v>
      </c>
      <c r="Y42" s="20">
        <f t="shared" si="5"/>
        <v>0.016827412708299905</v>
      </c>
    </row>
    <row r="43" spans="8:8">
      <c r="A43" s="26">
        <v>44106.0</v>
      </c>
      <c r="B43" s="20">
        <v>34.164772</v>
      </c>
      <c r="C43" s="20">
        <f t="shared" si="0"/>
        <v>2.748614976799679E-4</v>
      </c>
      <c r="D43" s="20"/>
      <c r="E43" s="20"/>
      <c r="F43" s="20">
        <v>80.800003</v>
      </c>
      <c r="G43" s="20">
        <f t="shared" si="1"/>
        <v>-0.010289025113780048</v>
      </c>
      <c r="H43" s="20"/>
      <c r="I43" s="20"/>
      <c r="J43" s="20">
        <v>36.76844</v>
      </c>
      <c r="K43" s="20">
        <f t="shared" si="2"/>
        <v>0.002692576956720094</v>
      </c>
      <c r="L43" s="20"/>
      <c r="M43" s="20"/>
      <c r="N43" s="20">
        <v>58.720001</v>
      </c>
      <c r="O43" s="20">
        <f t="shared" si="6"/>
        <v>-0.018388482113006033</v>
      </c>
      <c r="P43" s="20"/>
      <c r="Q43" s="20"/>
      <c r="R43" s="20">
        <v>145.230835</v>
      </c>
      <c r="S43" s="20">
        <f t="shared" si="3"/>
        <v>-0.0073310399210090305</v>
      </c>
      <c r="T43" s="20"/>
      <c r="U43" s="20"/>
      <c r="V43" s="27">
        <v>3348.419922</v>
      </c>
      <c r="W43" s="20">
        <f t="shared" si="4"/>
        <v>-0.009577652191994024</v>
      </c>
      <c r="X43" s="27">
        <v>27682.810547</v>
      </c>
      <c r="Y43" s="20">
        <f t="shared" si="5"/>
        <v>-0.004820445201126011</v>
      </c>
    </row>
    <row r="44" spans="8:8">
      <c r="A44" s="26">
        <v>44105.0</v>
      </c>
      <c r="B44" s="20">
        <v>34.155384</v>
      </c>
      <c r="C44" s="20">
        <f t="shared" si="0"/>
        <v>-0.008991714155513031</v>
      </c>
      <c r="D44" s="20"/>
      <c r="E44" s="20"/>
      <c r="F44" s="20">
        <v>81.639999</v>
      </c>
      <c r="G44" s="20">
        <f t="shared" si="1"/>
        <v>-0.015792622632644027</v>
      </c>
      <c r="H44" s="20"/>
      <c r="I44" s="20"/>
      <c r="J44" s="20">
        <v>36.669704</v>
      </c>
      <c r="K44" s="20">
        <f t="shared" si="2"/>
        <v>-0.013283724630799965</v>
      </c>
      <c r="L44" s="20"/>
      <c r="M44" s="20"/>
      <c r="N44" s="20">
        <v>59.82</v>
      </c>
      <c r="O44" s="20">
        <f t="shared" si="6"/>
        <v>-3.3422459892995526E-4</v>
      </c>
      <c r="P44" s="20"/>
      <c r="Q44" s="20"/>
      <c r="R44" s="20">
        <v>146.303391</v>
      </c>
      <c r="S44" s="20">
        <f t="shared" si="3"/>
        <v>-0.010478164353062036</v>
      </c>
      <c r="T44" s="20"/>
      <c r="U44" s="20"/>
      <c r="V44" s="27">
        <v>3380.800049</v>
      </c>
      <c r="W44" s="20">
        <f t="shared" si="4"/>
        <v>0.005292907820400039</v>
      </c>
      <c r="X44" s="27">
        <v>27816.900391</v>
      </c>
      <c r="Y44" s="20">
        <f t="shared" si="5"/>
        <v>0.0012670633182800817</v>
      </c>
    </row>
    <row r="45" spans="8:8">
      <c r="A45" s="26">
        <v>44104.0</v>
      </c>
      <c r="B45" s="20">
        <v>34.465286</v>
      </c>
      <c r="C45" s="20">
        <f t="shared" si="0"/>
        <v>0.01465298066744003</v>
      </c>
      <c r="D45" s="20"/>
      <c r="E45" s="20"/>
      <c r="F45" s="20">
        <v>82.949997</v>
      </c>
      <c r="G45" s="20">
        <f t="shared" si="1"/>
        <v>0.012820451457379978</v>
      </c>
      <c r="H45" s="20"/>
      <c r="I45" s="20"/>
      <c r="J45" s="20">
        <v>37.163372</v>
      </c>
      <c r="K45" s="20">
        <f t="shared" si="2"/>
        <v>0.0056104508189600555</v>
      </c>
      <c r="L45" s="20"/>
      <c r="M45" s="20"/>
      <c r="N45" s="20">
        <v>59.84</v>
      </c>
      <c r="O45" s="20">
        <f t="shared" si="6"/>
        <v>0.006510850242470001</v>
      </c>
      <c r="P45" s="20"/>
      <c r="Q45" s="20"/>
      <c r="R45" s="20">
        <v>147.852615</v>
      </c>
      <c r="S45" s="20">
        <f t="shared" si="3"/>
        <v>0.012375959092000066</v>
      </c>
      <c r="T45" s="20"/>
      <c r="U45" s="20"/>
      <c r="V45" s="27">
        <v>3363.0</v>
      </c>
      <c r="W45" s="20">
        <f t="shared" si="4"/>
        <v>0.008253718138480082</v>
      </c>
      <c r="X45" s="27">
        <v>27781.699219</v>
      </c>
      <c r="Y45" s="20">
        <f t="shared" si="5"/>
        <v>0.011985689588190018</v>
      </c>
    </row>
    <row r="46" spans="8:8">
      <c r="A46" s="26">
        <v>44103.0</v>
      </c>
      <c r="B46" s="20">
        <v>33.96756</v>
      </c>
      <c r="C46" s="20">
        <f t="shared" si="0"/>
        <v>-0.006045619726059992</v>
      </c>
      <c r="D46" s="20"/>
      <c r="E46" s="20"/>
      <c r="F46" s="20">
        <v>81.900002</v>
      </c>
      <c r="G46" s="20">
        <f t="shared" si="1"/>
        <v>-0.010391493223985027</v>
      </c>
      <c r="H46" s="20"/>
      <c r="I46" s="20"/>
      <c r="J46" s="20">
        <v>36.956032</v>
      </c>
      <c r="K46" s="20">
        <f t="shared" si="2"/>
        <v>-0.01135768620446298</v>
      </c>
      <c r="L46" s="20"/>
      <c r="M46" s="20"/>
      <c r="N46" s="20">
        <v>59.452911</v>
      </c>
      <c r="O46" s="20">
        <f t="shared" si="6"/>
        <v>0.003182065946990109</v>
      </c>
      <c r="P46" s="20"/>
      <c r="Q46" s="20"/>
      <c r="R46" s="20">
        <v>146.045166</v>
      </c>
      <c r="S46" s="20">
        <f t="shared" si="3"/>
        <v>-3.3996411084602496E-4</v>
      </c>
      <c r="T46" s="20"/>
      <c r="U46" s="20"/>
      <c r="V46" s="27">
        <v>3335.469971</v>
      </c>
      <c r="W46" s="20">
        <f t="shared" si="4"/>
        <v>-0.004812664556737012</v>
      </c>
      <c r="X46" s="27">
        <v>27452.660156</v>
      </c>
      <c r="Y46" s="20">
        <f t="shared" si="5"/>
        <v>-0.004763634809171968</v>
      </c>
    </row>
    <row r="47" spans="8:8">
      <c r="A47" s="26">
        <v>44102.0</v>
      </c>
      <c r="B47" s="20">
        <v>34.174164</v>
      </c>
      <c r="C47" s="20">
        <f t="shared" si="0"/>
        <v>0.009431257600460041</v>
      </c>
      <c r="D47" s="20"/>
      <c r="E47" s="20"/>
      <c r="F47" s="20">
        <v>82.760002</v>
      </c>
      <c r="G47" s="20">
        <f t="shared" si="1"/>
        <v>-0.0020498975039190404</v>
      </c>
      <c r="H47" s="20"/>
      <c r="I47" s="20"/>
      <c r="J47" s="20">
        <v>37.380589</v>
      </c>
      <c r="K47" s="20">
        <f t="shared" si="2"/>
        <v>0.001587375760780052</v>
      </c>
      <c r="L47" s="20"/>
      <c r="M47" s="20"/>
      <c r="N47" s="20">
        <v>59.264328</v>
      </c>
      <c r="O47" s="20">
        <f t="shared" si="6"/>
        <v>0.0036980846669500966</v>
      </c>
      <c r="P47" s="20"/>
      <c r="Q47" s="20"/>
      <c r="R47" s="20">
        <v>146.094833</v>
      </c>
      <c r="S47" s="20">
        <f t="shared" si="3"/>
        <v>0.009954745306780088</v>
      </c>
      <c r="T47" s="20"/>
      <c r="U47" s="20"/>
      <c r="V47" s="27">
        <v>3351.600098</v>
      </c>
      <c r="W47" s="20">
        <f t="shared" si="4"/>
        <v>0.01611059028404993</v>
      </c>
      <c r="X47" s="27">
        <v>27584.060547</v>
      </c>
      <c r="Y47" s="20">
        <f t="shared" si="5"/>
        <v>0.015091639011910019</v>
      </c>
    </row>
    <row r="48" spans="8:8">
      <c r="A48" s="26">
        <v>44099.0</v>
      </c>
      <c r="B48" s="20">
        <v>33.85487</v>
      </c>
      <c r="C48" s="20">
        <f t="shared" si="0"/>
        <v>0.008109663695049951</v>
      </c>
      <c r="D48" s="20"/>
      <c r="E48" s="20"/>
      <c r="F48" s="20">
        <v>82.93</v>
      </c>
      <c r="G48" s="20">
        <f t="shared" si="1"/>
        <v>-0.002645844795049035</v>
      </c>
      <c r="H48" s="20"/>
      <c r="I48" s="20"/>
      <c r="J48" s="20">
        <v>37.321346</v>
      </c>
      <c r="K48" s="20">
        <f t="shared" si="2"/>
        <v>0.011235910607590105</v>
      </c>
      <c r="L48" s="20"/>
      <c r="M48" s="20"/>
      <c r="N48" s="20">
        <v>59.045971</v>
      </c>
      <c r="O48" s="20">
        <f t="shared" si="6"/>
        <v>0.021287523072639924</v>
      </c>
      <c r="P48" s="20"/>
      <c r="Q48" s="20"/>
      <c r="R48" s="20">
        <v>144.654831</v>
      </c>
      <c r="S48" s="20">
        <f t="shared" si="3"/>
        <v>0.006843172781300089</v>
      </c>
      <c r="T48" s="20"/>
      <c r="U48" s="20"/>
      <c r="V48" s="27">
        <v>3298.459961</v>
      </c>
      <c r="W48" s="20">
        <f t="shared" si="4"/>
        <v>0.015976723760640077</v>
      </c>
      <c r="X48" s="27">
        <v>27173.960938</v>
      </c>
      <c r="Y48" s="20">
        <f t="shared" si="5"/>
        <v>0.01336996492741993</v>
      </c>
    </row>
    <row r="49" spans="8:8">
      <c r="A49" s="26">
        <v>44098.0</v>
      </c>
      <c r="B49" s="20">
        <v>33.582527</v>
      </c>
      <c r="C49" s="20">
        <f t="shared" si="0"/>
        <v>-0.006666605339797016</v>
      </c>
      <c r="D49" s="20"/>
      <c r="E49" s="20"/>
      <c r="F49" s="20">
        <v>83.150002</v>
      </c>
      <c r="G49" s="20">
        <f t="shared" si="1"/>
        <v>0.006293174620350062</v>
      </c>
      <c r="H49" s="20"/>
      <c r="I49" s="20"/>
      <c r="J49" s="20">
        <v>36.906666</v>
      </c>
      <c r="K49" s="20">
        <f t="shared" si="2"/>
        <v>-0.010849423960039961</v>
      </c>
      <c r="L49" s="20"/>
      <c r="M49" s="20"/>
      <c r="N49" s="20">
        <v>57.815228</v>
      </c>
      <c r="O49" s="20">
        <f t="shared" si="6"/>
        <v>-0.012544520718857033</v>
      </c>
      <c r="P49" s="20"/>
      <c r="Q49" s="20"/>
      <c r="R49" s="20">
        <v>143.671661</v>
      </c>
      <c r="S49" s="20">
        <f t="shared" si="3"/>
        <v>0.0015923230631100793</v>
      </c>
      <c r="T49" s="20"/>
      <c r="U49" s="20"/>
      <c r="V49" s="27">
        <v>3246.590088</v>
      </c>
      <c r="W49" s="20">
        <f t="shared" si="4"/>
        <v>0.002987459138009907</v>
      </c>
      <c r="X49" s="27">
        <v>26815.439453</v>
      </c>
      <c r="Y49" s="20">
        <f t="shared" si="5"/>
        <v>0.0019545020452000905</v>
      </c>
    </row>
    <row r="50" spans="8:8">
      <c r="A50" s="26">
        <v>44097.0</v>
      </c>
      <c r="B50" s="20">
        <v>33.807911</v>
      </c>
      <c r="C50" s="20">
        <f t="shared" si="0"/>
        <v>-0.00689648872007298</v>
      </c>
      <c r="D50" s="20"/>
      <c r="E50" s="20"/>
      <c r="F50" s="20">
        <v>82.629997</v>
      </c>
      <c r="G50" s="20">
        <f t="shared" si="1"/>
        <v>-0.0037377018630889713</v>
      </c>
      <c r="H50" s="20"/>
      <c r="I50" s="20"/>
      <c r="J50" s="20">
        <v>37.311474</v>
      </c>
      <c r="K50" s="20">
        <f t="shared" si="2"/>
        <v>-0.00552629408808103</v>
      </c>
      <c r="L50" s="20"/>
      <c r="M50" s="20"/>
      <c r="N50" s="20">
        <v>58.549706</v>
      </c>
      <c r="O50" s="20">
        <f t="shared" si="6"/>
        <v>0.003914290905709938</v>
      </c>
      <c r="P50" s="20"/>
      <c r="Q50" s="20"/>
      <c r="R50" s="20">
        <v>143.443253</v>
      </c>
      <c r="S50" s="20">
        <f t="shared" si="3"/>
        <v>0.001594869593269932</v>
      </c>
      <c r="T50" s="20"/>
      <c r="U50" s="20"/>
      <c r="V50" s="27">
        <v>3236.919922</v>
      </c>
      <c r="W50" s="20">
        <f t="shared" si="4"/>
        <v>-0.023721454949507947</v>
      </c>
      <c r="X50" s="27">
        <v>26763.130859</v>
      </c>
      <c r="Y50" s="20">
        <f t="shared" si="5"/>
        <v>-0.019240888729228023</v>
      </c>
    </row>
    <row r="51" spans="8:8">
      <c r="A51" s="26">
        <v>44096.0</v>
      </c>
      <c r="B51" s="20">
        <v>34.042686</v>
      </c>
      <c r="C51" s="20">
        <f t="shared" si="0"/>
        <v>0.006385253019409953</v>
      </c>
      <c r="D51" s="20"/>
      <c r="E51" s="20"/>
      <c r="F51" s="20">
        <v>82.940002</v>
      </c>
      <c r="G51" s="20">
        <f t="shared" si="1"/>
        <v>-0.0022855167431320433</v>
      </c>
      <c r="H51" s="20"/>
      <c r="I51" s="20"/>
      <c r="J51" s="20">
        <v>37.518814</v>
      </c>
      <c r="K51" s="20">
        <f t="shared" si="2"/>
        <v>-0.005495922006785947</v>
      </c>
      <c r="L51" s="20"/>
      <c r="M51" s="20"/>
      <c r="N51" s="20">
        <v>58.321419</v>
      </c>
      <c r="O51" s="20">
        <f t="shared" si="6"/>
        <v>0.017136892098039924</v>
      </c>
      <c r="P51" s="20"/>
      <c r="Q51" s="20"/>
      <c r="R51" s="20">
        <v>143.214844</v>
      </c>
      <c r="S51" s="20">
        <f t="shared" si="3"/>
        <v>-0.006133746833220988</v>
      </c>
      <c r="T51" s="20"/>
      <c r="U51" s="20"/>
      <c r="V51" s="27">
        <v>3315.570068</v>
      </c>
      <c r="W51" s="20">
        <f t="shared" si="4"/>
        <v>0.010517944926160094</v>
      </c>
      <c r="X51" s="27">
        <v>27288.179688</v>
      </c>
      <c r="Y51" s="20">
        <f t="shared" si="5"/>
        <v>0.005174673104590077</v>
      </c>
    </row>
    <row r="52" spans="8:8">
      <c r="A52" s="26">
        <v>44095.0</v>
      </c>
      <c r="B52" s="20">
        <v>33.826694</v>
      </c>
      <c r="C52" s="20">
        <f t="shared" si="0"/>
        <v>-0.016652951370174973</v>
      </c>
      <c r="D52" s="20"/>
      <c r="E52" s="20"/>
      <c r="F52" s="20">
        <v>83.129997</v>
      </c>
      <c r="G52" s="20">
        <f t="shared" si="1"/>
        <v>-0.031231803548112946</v>
      </c>
      <c r="H52" s="20"/>
      <c r="I52" s="20"/>
      <c r="J52" s="20">
        <v>37.726154</v>
      </c>
      <c r="K52" s="20">
        <f t="shared" si="2"/>
        <v>-0.026744802286125968</v>
      </c>
      <c r="L52" s="20"/>
      <c r="M52" s="20"/>
      <c r="N52" s="20">
        <v>57.33881</v>
      </c>
      <c r="O52" s="20">
        <f t="shared" si="6"/>
        <v>-0.02530791066929905</v>
      </c>
      <c r="P52" s="20"/>
      <c r="Q52" s="20"/>
      <c r="R52" s="20">
        <v>144.098709</v>
      </c>
      <c r="S52" s="20">
        <f t="shared" si="3"/>
        <v>-0.027349338910219956</v>
      </c>
      <c r="T52" s="20"/>
      <c r="U52" s="20"/>
      <c r="V52" s="27">
        <v>3281.060059</v>
      </c>
      <c r="W52" s="20">
        <f t="shared" si="4"/>
        <v>-0.011571097896820981</v>
      </c>
      <c r="X52" s="27">
        <v>27147.699219</v>
      </c>
      <c r="Y52" s="20">
        <f t="shared" si="5"/>
        <v>-0.018429799469275032</v>
      </c>
    </row>
    <row r="53" spans="8:8">
      <c r="A53" s="26">
        <v>44092.0</v>
      </c>
      <c r="B53" s="20">
        <v>34.399548</v>
      </c>
      <c r="C53" s="20">
        <f t="shared" si="0"/>
        <v>-0.005160278304285004</v>
      </c>
      <c r="D53" s="20"/>
      <c r="E53" s="20"/>
      <c r="F53" s="20">
        <v>85.809998</v>
      </c>
      <c r="G53" s="20">
        <f t="shared" si="1"/>
        <v>0.0019850420596099205</v>
      </c>
      <c r="H53" s="20"/>
      <c r="I53" s="20"/>
      <c r="J53" s="20">
        <v>38.762859</v>
      </c>
      <c r="K53" s="20">
        <f t="shared" si="2"/>
        <v>-0.005320577878436983</v>
      </c>
      <c r="L53" s="20"/>
      <c r="M53" s="20"/>
      <c r="N53" s="20">
        <v>58.827614</v>
      </c>
      <c r="O53" s="20">
        <f t="shared" si="6"/>
        <v>-0.0021885235593980257</v>
      </c>
      <c r="P53" s="20"/>
      <c r="Q53" s="20"/>
      <c r="R53" s="20">
        <v>148.150528</v>
      </c>
      <c r="S53" s="20">
        <f t="shared" si="3"/>
        <v>0.013657638397269967</v>
      </c>
      <c r="T53" s="20"/>
      <c r="U53" s="20"/>
      <c r="V53" s="27">
        <v>3319.469971</v>
      </c>
      <c r="W53" s="20">
        <f t="shared" si="4"/>
        <v>-0.011182581788012014</v>
      </c>
      <c r="X53" s="27">
        <v>27657.419922</v>
      </c>
      <c r="Y53" s="20">
        <f t="shared" si="5"/>
        <v>-0.008764988824779052</v>
      </c>
    </row>
    <row r="54" spans="8:8">
      <c r="A54" s="26">
        <v>44091.0</v>
      </c>
      <c r="B54" s="20">
        <v>34.57798</v>
      </c>
      <c r="C54" s="20">
        <f t="shared" si="0"/>
        <v>0.0010873926522199096</v>
      </c>
      <c r="D54" s="20"/>
      <c r="E54" s="20"/>
      <c r="F54" s="20">
        <v>85.639999</v>
      </c>
      <c r="G54" s="20">
        <f t="shared" si="1"/>
        <v>8.180320205699587E-4</v>
      </c>
      <c r="H54" s="20"/>
      <c r="I54" s="20"/>
      <c r="J54" s="20">
        <v>38.970203</v>
      </c>
      <c r="K54" s="20">
        <f t="shared" si="2"/>
        <v>0.0012684466113999093</v>
      </c>
      <c r="L54" s="20"/>
      <c r="M54" s="20"/>
      <c r="N54" s="20">
        <v>58.956642</v>
      </c>
      <c r="O54" s="20">
        <f t="shared" si="6"/>
        <v>-8.410800946899721E-4</v>
      </c>
      <c r="P54" s="20"/>
      <c r="Q54" s="20"/>
      <c r="R54" s="20">
        <v>146.154404</v>
      </c>
      <c r="S54" s="20">
        <f t="shared" si="3"/>
        <v>-0.008288409891884951</v>
      </c>
      <c r="T54" s="20"/>
      <c r="U54" s="20"/>
      <c r="V54" s="27">
        <v>3357.01001</v>
      </c>
      <c r="W54" s="20">
        <f t="shared" si="4"/>
        <v>-0.008412365738525995</v>
      </c>
      <c r="X54" s="27">
        <v>27901.980469</v>
      </c>
      <c r="Y54" s="20">
        <f t="shared" si="5"/>
        <v>-0.004651777194948026</v>
      </c>
    </row>
    <row r="55" spans="8:8">
      <c r="A55" s="26">
        <v>44090.0</v>
      </c>
      <c r="B55" s="20">
        <v>34.540421</v>
      </c>
      <c r="C55" s="20">
        <f t="shared" si="0"/>
        <v>-0.004870027209010974</v>
      </c>
      <c r="D55" s="20"/>
      <c r="E55" s="20"/>
      <c r="F55" s="20">
        <v>85.57</v>
      </c>
      <c r="G55" s="20">
        <f t="shared" si="1"/>
        <v>0.01615011300498992</v>
      </c>
      <c r="H55" s="20"/>
      <c r="I55" s="20"/>
      <c r="J55" s="20">
        <v>38.920834</v>
      </c>
      <c r="K55" s="20">
        <f t="shared" si="2"/>
        <v>0.0038197463103699647</v>
      </c>
      <c r="L55" s="20"/>
      <c r="M55" s="20"/>
      <c r="N55" s="20">
        <v>59.006271</v>
      </c>
      <c r="O55" s="20">
        <f t="shared" si="6"/>
        <v>-0.0013437945275059926</v>
      </c>
      <c r="P55" s="20"/>
      <c r="Q55" s="20"/>
      <c r="R55" s="20">
        <v>147.375916</v>
      </c>
      <c r="S55" s="20">
        <f t="shared" si="3"/>
        <v>-0.0032910162353909644</v>
      </c>
      <c r="T55" s="20"/>
      <c r="U55" s="20"/>
      <c r="V55" s="27">
        <v>3385.48999</v>
      </c>
      <c r="W55" s="20">
        <f t="shared" si="4"/>
        <v>-0.0046189466148209846</v>
      </c>
      <c r="X55" s="27">
        <v>28032.380859</v>
      </c>
      <c r="Y55" s="20">
        <f t="shared" si="5"/>
        <v>0.0013138225475999299</v>
      </c>
    </row>
    <row r="56" spans="8:8">
      <c r="A56" s="26">
        <v>44089.0</v>
      </c>
      <c r="B56" s="20">
        <v>34.709457</v>
      </c>
      <c r="C56" s="20">
        <f t="shared" si="0"/>
        <v>-0.0013510024754279648</v>
      </c>
      <c r="D56" s="20"/>
      <c r="E56" s="20"/>
      <c r="F56" s="20">
        <v>84.209999</v>
      </c>
      <c r="G56" s="20">
        <f t="shared" si="1"/>
        <v>5.940470250000995E-4</v>
      </c>
      <c r="H56" s="20"/>
      <c r="I56" s="20"/>
      <c r="J56" s="20">
        <v>38.772732</v>
      </c>
      <c r="K56" s="20">
        <f t="shared" si="2"/>
        <v>0.004861768027800029</v>
      </c>
      <c r="L56" s="20"/>
      <c r="M56" s="20"/>
      <c r="N56" s="20">
        <v>59.08567</v>
      </c>
      <c r="O56" s="20">
        <f t="shared" si="6"/>
        <v>-0.0028475859059380326</v>
      </c>
      <c r="P56" s="20"/>
      <c r="Q56" s="20"/>
      <c r="R56" s="20">
        <v>147.862534</v>
      </c>
      <c r="S56" s="20">
        <f t="shared" si="3"/>
        <v>0.0036399140984200162</v>
      </c>
      <c r="T56" s="20"/>
      <c r="U56" s="20"/>
      <c r="V56" s="27">
        <v>3401.199951</v>
      </c>
      <c r="W56" s="20">
        <f t="shared" si="4"/>
        <v>0.005219359545459934</v>
      </c>
      <c r="X56" s="27">
        <v>27995.599609</v>
      </c>
      <c r="Y56" s="20">
        <f t="shared" si="5"/>
        <v>8.107399132994964E-5</v>
      </c>
    </row>
    <row r="57" spans="8:8">
      <c r="A57" s="26">
        <v>44088.0</v>
      </c>
      <c r="B57" s="20">
        <v>34.756413</v>
      </c>
      <c r="C57" s="20">
        <f t="shared" si="0"/>
        <v>0.026060462926200012</v>
      </c>
      <c r="D57" s="20"/>
      <c r="E57" s="20"/>
      <c r="F57" s="20">
        <v>84.160004</v>
      </c>
      <c r="G57" s="20">
        <f t="shared" si="1"/>
        <v>0.0034577440041299035</v>
      </c>
      <c r="H57" s="20"/>
      <c r="I57" s="20"/>
      <c r="J57" s="20">
        <v>38.58514</v>
      </c>
      <c r="K57" s="20">
        <f t="shared" si="2"/>
        <v>-7.670900772890343E-4</v>
      </c>
      <c r="L57" s="20"/>
      <c r="M57" s="20"/>
      <c r="N57" s="20">
        <v>59.254402</v>
      </c>
      <c r="O57" s="20">
        <f t="shared" si="6"/>
        <v>0.012035858899100083</v>
      </c>
      <c r="P57" s="20"/>
      <c r="Q57" s="20"/>
      <c r="R57" s="20">
        <v>147.326279</v>
      </c>
      <c r="S57" s="20">
        <f t="shared" si="3"/>
        <v>0.0038572176039599615</v>
      </c>
      <c r="T57" s="20"/>
      <c r="U57" s="20"/>
      <c r="V57" s="27">
        <v>3383.540039</v>
      </c>
      <c r="W57" s="20">
        <f t="shared" si="4"/>
        <v>0.012741828980660008</v>
      </c>
      <c r="X57" s="27">
        <v>27993.330078</v>
      </c>
      <c r="Y57" s="20">
        <f t="shared" si="5"/>
        <v>0.011844636364710004</v>
      </c>
    </row>
    <row r="58" spans="8:8">
      <c r="A58" s="26">
        <v>44085.0</v>
      </c>
      <c r="B58" s="20">
        <v>33.87365</v>
      </c>
      <c r="C58" s="20">
        <f t="shared" si="0"/>
        <v>0.011781307575819966</v>
      </c>
      <c r="D58" s="20"/>
      <c r="E58" s="20"/>
      <c r="F58" s="20">
        <v>83.870003</v>
      </c>
      <c r="G58" s="20">
        <f t="shared" si="1"/>
        <v>0.010889047656970074</v>
      </c>
      <c r="H58" s="20"/>
      <c r="I58" s="20"/>
      <c r="J58" s="20">
        <v>38.614761</v>
      </c>
      <c r="K58" s="20">
        <f t="shared" si="2"/>
        <v>0.008769728538819965</v>
      </c>
      <c r="L58" s="20"/>
      <c r="M58" s="20"/>
      <c r="N58" s="20">
        <v>58.549706</v>
      </c>
      <c r="O58" s="20">
        <f t="shared" si="6"/>
        <v>0.01200898585525989</v>
      </c>
      <c r="P58" s="20"/>
      <c r="Q58" s="20"/>
      <c r="R58" s="20">
        <v>146.760193</v>
      </c>
      <c r="S58" s="20">
        <f t="shared" si="3"/>
        <v>0.005921901603890056</v>
      </c>
      <c r="T58" s="20"/>
      <c r="U58" s="20"/>
      <c r="V58" s="27">
        <v>3340.969971</v>
      </c>
      <c r="W58" s="20">
        <f t="shared" si="4"/>
        <v>5.33072401230017E-4</v>
      </c>
      <c r="X58" s="27">
        <v>27665.640625</v>
      </c>
      <c r="Y58" s="20">
        <f t="shared" si="5"/>
        <v>0.00475985276073998</v>
      </c>
    </row>
    <row r="59" spans="8:8">
      <c r="A59" s="26">
        <v>44084.0</v>
      </c>
      <c r="B59" s="20">
        <v>33.479221</v>
      </c>
      <c r="C59" s="20">
        <f t="shared" si="0"/>
        <v>-0.014649077409885969</v>
      </c>
      <c r="D59" s="20"/>
      <c r="E59" s="20"/>
      <c r="F59" s="20">
        <v>82.966576</v>
      </c>
      <c r="G59" s="20">
        <f t="shared" si="1"/>
        <v>-0.015433506070156033</v>
      </c>
      <c r="H59" s="20"/>
      <c r="I59" s="20"/>
      <c r="J59" s="20">
        <v>38.279064</v>
      </c>
      <c r="K59" s="20">
        <f t="shared" si="2"/>
        <v>-0.024654101094729985</v>
      </c>
      <c r="L59" s="20"/>
      <c r="M59" s="20"/>
      <c r="N59" s="20">
        <v>57.854927</v>
      </c>
      <c r="O59" s="20">
        <f t="shared" si="6"/>
        <v>-0.013371758477466966</v>
      </c>
      <c r="P59" s="20"/>
      <c r="Q59" s="20"/>
      <c r="R59" s="20">
        <v>145.89621</v>
      </c>
      <c r="S59" s="20">
        <f t="shared" si="3"/>
        <v>-0.018637202650278017</v>
      </c>
      <c r="T59" s="20"/>
      <c r="U59" s="20"/>
      <c r="V59" s="27">
        <v>3339.189941</v>
      </c>
      <c r="W59" s="20">
        <f t="shared" si="4"/>
        <v>-0.017584796727766028</v>
      </c>
      <c r="X59" s="27">
        <v>27534.580078</v>
      </c>
      <c r="Y59" s="20">
        <f t="shared" si="5"/>
        <v>-0.01452697877979603</v>
      </c>
    </row>
    <row r="60" spans="8:8">
      <c r="A60" s="26">
        <v>44083.0</v>
      </c>
      <c r="B60" s="20">
        <v>33.976952</v>
      </c>
      <c r="C60" s="20">
        <f t="shared" si="0"/>
        <v>0.0069579389307901085</v>
      </c>
      <c r="D60" s="20"/>
      <c r="E60" s="20"/>
      <c r="F60" s="20">
        <v>84.267113</v>
      </c>
      <c r="G60" s="20">
        <f t="shared" si="1"/>
        <v>0.018600682160679893</v>
      </c>
      <c r="H60" s="20"/>
      <c r="I60" s="20"/>
      <c r="J60" s="20">
        <v>39.246655</v>
      </c>
      <c r="K60" s="20">
        <f t="shared" si="2"/>
        <v>0.020015395358399912</v>
      </c>
      <c r="L60" s="20"/>
      <c r="M60" s="20"/>
      <c r="N60" s="20">
        <v>58.639034</v>
      </c>
      <c r="O60" s="20">
        <f t="shared" si="6"/>
        <v>0.009396944933389939</v>
      </c>
      <c r="P60" s="20"/>
      <c r="Q60" s="20"/>
      <c r="R60" s="20">
        <v>148.666946</v>
      </c>
      <c r="S60" s="20">
        <f t="shared" si="3"/>
        <v>0.016569291591800095</v>
      </c>
      <c r="T60" s="20"/>
      <c r="U60" s="20"/>
      <c r="V60" s="27">
        <v>3398.959961</v>
      </c>
      <c r="W60" s="20">
        <f t="shared" si="4"/>
        <v>0.02014498632203998</v>
      </c>
      <c r="X60" s="27">
        <v>27940.470703</v>
      </c>
      <c r="Y60" s="20">
        <f t="shared" si="5"/>
        <v>0.015984212438570067</v>
      </c>
    </row>
    <row r="61" spans="8:8">
      <c r="A61" s="26">
        <v>44082.0</v>
      </c>
      <c r="B61" s="20">
        <v>33.742176</v>
      </c>
      <c r="C61" s="20">
        <f t="shared" si="0"/>
        <v>-0.011826161032311044</v>
      </c>
      <c r="D61" s="20"/>
      <c r="E61" s="20"/>
      <c r="F61" s="20">
        <v>82.72831</v>
      </c>
      <c r="G61" s="20">
        <f t="shared" si="1"/>
        <v>-0.022407242951072992</v>
      </c>
      <c r="H61" s="20"/>
      <c r="I61" s="20"/>
      <c r="J61" s="20">
        <v>38.476532</v>
      </c>
      <c r="K61" s="20">
        <f t="shared" si="2"/>
        <v>0.01299712417684007</v>
      </c>
      <c r="L61" s="20"/>
      <c r="M61" s="20"/>
      <c r="N61" s="20">
        <v>58.093136</v>
      </c>
      <c r="O61" s="20">
        <f t="shared" si="6"/>
        <v>-0.023686401808379998</v>
      </c>
      <c r="P61" s="20"/>
      <c r="Q61" s="20"/>
      <c r="R61" s="20">
        <v>146.24379</v>
      </c>
      <c r="S61" s="20">
        <f t="shared" si="3"/>
        <v>-0.008950764250338028</v>
      </c>
      <c r="T61" s="20"/>
      <c r="U61" s="20"/>
      <c r="V61" s="27">
        <v>3331.840088</v>
      </c>
      <c r="W61" s="20">
        <f t="shared" si="4"/>
        <v>-0.02775634208817701</v>
      </c>
      <c r="X61" s="27">
        <v>27500.890625</v>
      </c>
      <c r="Y61" s="20">
        <f t="shared" si="5"/>
        <v>-0.022479399320725957</v>
      </c>
    </row>
    <row r="62" spans="8:8">
      <c r="A62" s="26">
        <v>44078.0</v>
      </c>
      <c r="B62" s="20">
        <v>34.145992</v>
      </c>
      <c r="C62" s="20">
        <f t="shared" si="0"/>
        <v>-0.0010988909404280323</v>
      </c>
      <c r="D62" s="20"/>
      <c r="E62" s="20"/>
      <c r="F62" s="20">
        <v>84.624512</v>
      </c>
      <c r="G62" s="20">
        <f t="shared" si="1"/>
        <v>-0.002924285292005946</v>
      </c>
      <c r="H62" s="20"/>
      <c r="I62" s="20"/>
      <c r="J62" s="20">
        <v>37.982864</v>
      </c>
      <c r="K62" s="20">
        <f t="shared" si="2"/>
        <v>-0.013842601518651021</v>
      </c>
      <c r="L62" s="20"/>
      <c r="M62" s="20"/>
      <c r="N62" s="20">
        <v>59.502537</v>
      </c>
      <c r="O62" s="20">
        <f t="shared" si="6"/>
        <v>-0.0016652855280809842</v>
      </c>
      <c r="P62" s="20"/>
      <c r="Q62" s="20"/>
      <c r="R62" s="20">
        <v>147.564606</v>
      </c>
      <c r="S62" s="20">
        <f t="shared" si="3"/>
        <v>-0.006419316609387993</v>
      </c>
      <c r="T62" s="20"/>
      <c r="U62" s="20"/>
      <c r="V62" s="27">
        <v>3426.959961</v>
      </c>
      <c r="W62" s="20">
        <f t="shared" si="4"/>
        <v>-0.008133027362809964</v>
      </c>
      <c r="X62" s="27">
        <v>28133.310547</v>
      </c>
      <c r="Y62" s="20">
        <f t="shared" si="5"/>
        <v>-0.005634660188583052</v>
      </c>
    </row>
    <row r="63" spans="8:8">
      <c r="A63" s="26">
        <v>44077.0</v>
      </c>
      <c r="B63" s="20">
        <v>34.183556</v>
      </c>
      <c r="C63" s="20">
        <f t="shared" si="0"/>
        <v>-0.021505321864782045</v>
      </c>
      <c r="D63" s="20"/>
      <c r="E63" s="20"/>
      <c r="F63" s="20">
        <v>84.872704</v>
      </c>
      <c r="G63" s="20">
        <f t="shared" si="1"/>
        <v>-0.016565152394811045</v>
      </c>
      <c r="H63" s="20"/>
      <c r="I63" s="20"/>
      <c r="J63" s="20">
        <v>38.516026</v>
      </c>
      <c r="K63" s="20">
        <f t="shared" si="2"/>
        <v>-0.022305760695662036</v>
      </c>
      <c r="L63" s="20"/>
      <c r="M63" s="20"/>
      <c r="N63" s="20">
        <v>59.601791</v>
      </c>
      <c r="O63" s="20">
        <f t="shared" si="6"/>
        <v>-0.02516232317838696</v>
      </c>
      <c r="P63" s="20"/>
      <c r="Q63" s="20"/>
      <c r="R63" s="20">
        <v>148.51799</v>
      </c>
      <c r="S63" s="20">
        <f t="shared" si="3"/>
        <v>-0.027822878713803956</v>
      </c>
      <c r="T63" s="20"/>
      <c r="U63" s="20"/>
      <c r="V63" s="27">
        <v>3455.060059</v>
      </c>
      <c r="W63" s="20">
        <f t="shared" si="4"/>
        <v>-0.03512584363136195</v>
      </c>
      <c r="X63" s="27">
        <v>28292.730469</v>
      </c>
      <c r="Y63" s="20">
        <f t="shared" si="5"/>
        <v>-0.027757926186835036</v>
      </c>
    </row>
    <row r="64" spans="8:8">
      <c r="A64" s="26">
        <v>44076.0</v>
      </c>
      <c r="B64" s="20">
        <v>34.934841</v>
      </c>
      <c r="C64" s="20">
        <f t="shared" si="0"/>
        <v>0.008676767416329945</v>
      </c>
      <c r="D64" s="20"/>
      <c r="E64" s="20"/>
      <c r="F64" s="20">
        <v>86.302315</v>
      </c>
      <c r="G64" s="20">
        <f t="shared" si="1"/>
        <v>0.02961033360316989</v>
      </c>
      <c r="H64" s="20"/>
      <c r="I64" s="20"/>
      <c r="J64" s="20">
        <v>39.394756</v>
      </c>
      <c r="K64" s="20">
        <f t="shared" si="2"/>
        <v>0.02412728321097002</v>
      </c>
      <c r="L64" s="20"/>
      <c r="M64" s="20"/>
      <c r="N64" s="20">
        <v>61.140221</v>
      </c>
      <c r="O64" s="20">
        <f t="shared" si="6"/>
        <v>0.010332888611100044</v>
      </c>
      <c r="P64" s="20"/>
      <c r="Q64" s="20"/>
      <c r="R64" s="20">
        <v>152.768448</v>
      </c>
      <c r="S64" s="20">
        <f t="shared" si="3"/>
        <v>0.015245464085460014</v>
      </c>
      <c r="T64" s="20"/>
      <c r="U64" s="20"/>
      <c r="V64" s="27">
        <v>3580.840088</v>
      </c>
      <c r="W64" s="20">
        <f t="shared" si="4"/>
        <v>0.015365910284790063</v>
      </c>
      <c r="X64" s="27">
        <v>29100.5</v>
      </c>
      <c r="Y64" s="20">
        <f t="shared" si="5"/>
        <v>0.015878141453989914</v>
      </c>
    </row>
    <row r="65" spans="8:8">
      <c r="A65" s="26">
        <v>44075.0</v>
      </c>
      <c r="B65" s="20">
        <v>34.634327</v>
      </c>
      <c r="C65" s="20">
        <f t="shared" si="0"/>
        <v>-0.024080393105294973</v>
      </c>
      <c r="D65" s="20"/>
      <c r="E65" s="20"/>
      <c r="F65" s="20">
        <v>83.820366</v>
      </c>
      <c r="G65" s="20">
        <f t="shared" si="1"/>
        <v>-0.009851017958367958</v>
      </c>
      <c r="H65" s="20"/>
      <c r="I65" s="20"/>
      <c r="J65" s="20">
        <v>38.46666</v>
      </c>
      <c r="K65" s="20">
        <f t="shared" si="2"/>
        <v>-0.016161544392704008</v>
      </c>
      <c r="L65" s="20"/>
      <c r="M65" s="20"/>
      <c r="N65" s="20">
        <v>60.514927</v>
      </c>
      <c r="O65" s="20">
        <f t="shared" si="6"/>
        <v>-0.01977488114503001</v>
      </c>
      <c r="P65" s="20"/>
      <c r="Q65" s="20"/>
      <c r="R65" s="20">
        <v>150.474396</v>
      </c>
      <c r="S65" s="20">
        <f t="shared" si="3"/>
        <v>-0.012319897475931985</v>
      </c>
      <c r="T65" s="20"/>
      <c r="U65" s="20"/>
      <c r="V65" s="27">
        <v>3526.649902</v>
      </c>
      <c r="W65" s="20">
        <f t="shared" si="4"/>
        <v>0.007525002801469949</v>
      </c>
      <c r="X65" s="27">
        <v>28645.660156</v>
      </c>
      <c r="Y65" s="20">
        <f t="shared" si="5"/>
        <v>0.007583854726850081</v>
      </c>
    </row>
    <row r="66" spans="8:8">
      <c r="A66" s="26">
        <v>44074.0</v>
      </c>
      <c r="B66" s="20">
        <v>35.488914</v>
      </c>
      <c r="C66" s="20">
        <f t="shared" si="0"/>
        <v>-0.0031655308192229947</v>
      </c>
      <c r="D66" s="20"/>
      <c r="E66" s="20"/>
      <c r="F66" s="20">
        <v>84.654297</v>
      </c>
      <c r="G66" s="20">
        <f t="shared" si="1"/>
        <v>-0.0044366823586839965</v>
      </c>
      <c r="H66" s="20"/>
      <c r="I66" s="20"/>
      <c r="J66" s="20">
        <v>39.098553</v>
      </c>
      <c r="K66" s="20">
        <f t="shared" si="2"/>
        <v>0.0</v>
      </c>
      <c r="L66" s="20"/>
      <c r="M66" s="20"/>
      <c r="N66" s="20">
        <v>61.735744</v>
      </c>
      <c r="O66" s="20">
        <f t="shared" si="6"/>
        <v>-0.002725618918128947</v>
      </c>
      <c r="P66" s="20"/>
      <c r="Q66" s="20"/>
      <c r="R66" s="20">
        <v>152.351349</v>
      </c>
      <c r="S66" s="20">
        <f t="shared" si="3"/>
        <v>-0.0014969810084509705</v>
      </c>
      <c r="T66" s="20"/>
      <c r="U66" s="20"/>
      <c r="V66" s="27">
        <v>3500.310059</v>
      </c>
      <c r="W66" s="20">
        <f t="shared" si="4"/>
        <v>-0.002194962664886946</v>
      </c>
      <c r="X66" s="27">
        <v>28430.050781</v>
      </c>
      <c r="Y66" s="20">
        <f t="shared" si="5"/>
        <v>-0.007811104283985015</v>
      </c>
    </row>
    <row r="67" spans="8:8">
      <c r="A67" s="26">
        <v>44071.0</v>
      </c>
      <c r="B67" s="20">
        <v>35.601612</v>
      </c>
      <c r="C67" s="20">
        <f t="shared" si="0"/>
        <v>0.0013207554015499667</v>
      </c>
      <c r="D67" s="20"/>
      <c r="E67" s="20"/>
      <c r="F67" s="20">
        <v>85.031555</v>
      </c>
      <c r="G67" s="20">
        <f t="shared" si="1"/>
        <v>-0.0019808609885000328</v>
      </c>
      <c r="H67" s="20"/>
      <c r="I67" s="20"/>
      <c r="J67" s="20">
        <v>39.098553</v>
      </c>
      <c r="K67" s="20">
        <f t="shared" si="2"/>
        <v>-0.0037736209620919947</v>
      </c>
      <c r="L67" s="20"/>
      <c r="M67" s="20"/>
      <c r="N67" s="20">
        <v>61.904472</v>
      </c>
      <c r="O67" s="20">
        <f t="shared" si="6"/>
        <v>-0.0022396409534239936</v>
      </c>
      <c r="P67" s="20"/>
      <c r="Q67" s="20"/>
      <c r="R67" s="20">
        <v>152.579758</v>
      </c>
      <c r="S67" s="20">
        <f t="shared" si="3"/>
        <v>0.004314266585210058</v>
      </c>
      <c r="T67" s="20"/>
      <c r="U67" s="20"/>
      <c r="V67" s="27">
        <v>3508.01001</v>
      </c>
      <c r="W67" s="20">
        <f t="shared" si="4"/>
        <v>0.00673256537289002</v>
      </c>
      <c r="X67" s="27">
        <v>28653.869141</v>
      </c>
      <c r="Y67" s="20">
        <f t="shared" si="5"/>
        <v>0.005671700172009908</v>
      </c>
    </row>
    <row r="68" spans="8:8">
      <c r="A68" s="26">
        <v>44070.0</v>
      </c>
      <c r="B68" s="20">
        <v>35.554653</v>
      </c>
      <c r="C68" s="20">
        <f t="shared" si="0"/>
        <v>-0.004993495384082003</v>
      </c>
      <c r="D68" s="20"/>
      <c r="E68" s="20"/>
      <c r="F68" s="20">
        <v>85.200325</v>
      </c>
      <c r="G68" s="20">
        <f t="shared" si="1"/>
        <v>0.003273307987200047</v>
      </c>
      <c r="H68" s="20"/>
      <c r="I68" s="20"/>
      <c r="J68" s="20">
        <v>39.246655</v>
      </c>
      <c r="K68" s="20">
        <f t="shared" si="2"/>
        <v>-0.011439912249690987</v>
      </c>
      <c r="L68" s="20"/>
      <c r="M68" s="20"/>
      <c r="N68" s="20">
        <v>62.043427</v>
      </c>
      <c r="O68" s="20">
        <f t="shared" si="6"/>
        <v>0.0036929947133998997</v>
      </c>
      <c r="P68" s="20"/>
      <c r="Q68" s="20"/>
      <c r="R68" s="20">
        <v>151.924316</v>
      </c>
      <c r="S68" s="20">
        <f t="shared" si="3"/>
        <v>0.004464875564669901</v>
      </c>
      <c r="T68" s="20"/>
      <c r="U68" s="20"/>
      <c r="V68" s="27">
        <v>3484.550049</v>
      </c>
      <c r="W68" s="20">
        <f t="shared" si="4"/>
        <v>0.0016730441952799158</v>
      </c>
      <c r="X68" s="27">
        <v>28492.269531</v>
      </c>
      <c r="Y68" s="20">
        <f t="shared" si="5"/>
        <v>0.00565968029846009</v>
      </c>
    </row>
    <row r="69" spans="8:8">
      <c r="A69" s="26">
        <v>44069.0</v>
      </c>
      <c r="B69" s="20">
        <v>35.733086</v>
      </c>
      <c r="C69" s="20">
        <f t="shared" si="7" ref="C69:C132">B69/B70-1</f>
        <v>-0.009372500687044982</v>
      </c>
      <c r="D69" s="20"/>
      <c r="E69" s="20"/>
      <c r="F69" s="20">
        <v>84.922348</v>
      </c>
      <c r="G69" s="20">
        <f t="shared" si="8" ref="G69:G132">F69/F70-1</f>
        <v>-0.0016340208136860213</v>
      </c>
      <c r="H69" s="20"/>
      <c r="I69" s="20"/>
      <c r="J69" s="20">
        <v>39.700829</v>
      </c>
      <c r="K69" s="20">
        <f t="shared" si="9" ref="K69:K132">J69/J70-1</f>
        <v>0.001743830534929991</v>
      </c>
      <c r="L69" s="20"/>
      <c r="M69" s="20"/>
      <c r="N69" s="20">
        <v>61.815144</v>
      </c>
      <c r="O69" s="20">
        <f t="shared" si="10" ref="O69:O132">N69/N70-1</f>
        <v>-0.006856984654205034</v>
      </c>
      <c r="P69" s="20"/>
      <c r="Q69" s="20"/>
      <c r="R69" s="20">
        <v>151.249008</v>
      </c>
      <c r="S69" s="20">
        <f t="shared" si="11" ref="S69:S132">R69/R70-1</f>
        <v>0.0015783123557600032</v>
      </c>
      <c r="T69" s="20"/>
      <c r="U69" s="20"/>
      <c r="V69" s="27">
        <v>3478.72998</v>
      </c>
      <c r="W69" s="20">
        <f t="shared" si="12" ref="W69:W132">(V69/V70)-1</f>
        <v>0.010195626058369989</v>
      </c>
      <c r="X69" s="27">
        <v>28331.919922</v>
      </c>
      <c r="Y69" s="20">
        <f t="shared" si="13" ref="Y69:Y132">(X69/X70)-1</f>
        <v>0.0029552240979200395</v>
      </c>
    </row>
    <row r="70" spans="8:8">
      <c r="A70" s="26">
        <v>44068.0</v>
      </c>
      <c r="B70" s="20">
        <v>36.071163</v>
      </c>
      <c r="C70" s="20">
        <f t="shared" si="7"/>
        <v>-0.011071041329455023</v>
      </c>
      <c r="D70" s="20"/>
      <c r="E70" s="20"/>
      <c r="F70" s="20">
        <v>85.06134</v>
      </c>
      <c r="G70" s="20">
        <f t="shared" si="8"/>
        <v>0.0030438114875699362</v>
      </c>
      <c r="H70" s="20"/>
      <c r="I70" s="20"/>
      <c r="J70" s="20">
        <v>39.631718</v>
      </c>
      <c r="K70" s="20">
        <f t="shared" si="9"/>
        <v>-0.0024851214256229603</v>
      </c>
      <c r="L70" s="20"/>
      <c r="M70" s="20"/>
      <c r="N70" s="20">
        <v>62.241936</v>
      </c>
      <c r="O70" s="20">
        <f t="shared" si="10"/>
        <v>0.004806908723749892</v>
      </c>
      <c r="P70" s="20"/>
      <c r="Q70" s="20"/>
      <c r="R70" s="20">
        <v>151.010666</v>
      </c>
      <c r="S70" s="20">
        <f t="shared" si="11"/>
        <v>-5.91469080844953E-4</v>
      </c>
      <c r="T70" s="20"/>
      <c r="U70" s="20"/>
      <c r="V70" s="27">
        <v>3443.620117</v>
      </c>
      <c r="W70" s="20">
        <f t="shared" si="12"/>
        <v>0.0035963511854799624</v>
      </c>
      <c r="X70" s="27">
        <v>28248.439453</v>
      </c>
      <c r="Y70" s="20">
        <f t="shared" si="13"/>
        <v>-0.002120266627404055</v>
      </c>
    </row>
    <row r="71" spans="8:8">
      <c r="A71" s="26">
        <v>44067.0</v>
      </c>
      <c r="B71" s="20">
        <v>36.474979</v>
      </c>
      <c r="C71" s="20">
        <f t="shared" si="7"/>
        <v>-0.0010289065838110512</v>
      </c>
      <c r="D71" s="20"/>
      <c r="E71" s="20"/>
      <c r="F71" s="20">
        <v>84.803215</v>
      </c>
      <c r="G71" s="20">
        <f t="shared" si="8"/>
        <v>0.005177665884360083</v>
      </c>
      <c r="H71" s="20"/>
      <c r="I71" s="20"/>
      <c r="J71" s="20">
        <v>39.730453</v>
      </c>
      <c r="K71" s="20">
        <f t="shared" si="9"/>
        <v>7.461808920901092E-4</v>
      </c>
      <c r="L71" s="20"/>
      <c r="M71" s="20"/>
      <c r="N71" s="20">
        <v>61.944176</v>
      </c>
      <c r="O71" s="20">
        <f t="shared" si="10"/>
        <v>0.0035375960609000945</v>
      </c>
      <c r="P71" s="20"/>
      <c r="Q71" s="20"/>
      <c r="R71" s="20">
        <v>151.100037</v>
      </c>
      <c r="S71" s="20">
        <f t="shared" si="11"/>
        <v>0.002635969796149995</v>
      </c>
      <c r="T71" s="20"/>
      <c r="U71" s="20"/>
      <c r="V71" s="27">
        <v>3431.280029</v>
      </c>
      <c r="W71" s="20">
        <f t="shared" si="12"/>
        <v>0.010043718248140099</v>
      </c>
      <c r="X71" s="27">
        <v>28308.460938</v>
      </c>
      <c r="Y71" s="20">
        <f t="shared" si="13"/>
        <v>0.013538359874160077</v>
      </c>
    </row>
    <row r="72" spans="8:8">
      <c r="A72" s="26">
        <v>44064.0</v>
      </c>
      <c r="B72" s="20">
        <v>36.512547</v>
      </c>
      <c r="C72" s="20">
        <f t="shared" si="7"/>
        <v>0.004132248110120029</v>
      </c>
      <c r="D72" s="20"/>
      <c r="E72" s="20"/>
      <c r="F72" s="20">
        <v>84.366394</v>
      </c>
      <c r="G72" s="20">
        <f t="shared" si="8"/>
        <v>-5.880044277369878E-4</v>
      </c>
      <c r="H72" s="20"/>
      <c r="I72" s="20"/>
      <c r="J72" s="20">
        <v>39.700829</v>
      </c>
      <c r="K72" s="20">
        <f t="shared" si="9"/>
        <v>-0.009361957833187051</v>
      </c>
      <c r="L72" s="20"/>
      <c r="M72" s="20"/>
      <c r="N72" s="20">
        <v>61.725815</v>
      </c>
      <c r="O72" s="20">
        <f t="shared" si="10"/>
        <v>-4.8223969856897586E-4</v>
      </c>
      <c r="P72" s="20"/>
      <c r="Q72" s="20"/>
      <c r="R72" s="20">
        <v>150.702789</v>
      </c>
      <c r="S72" s="20">
        <f t="shared" si="11"/>
        <v>0.008849494785289957</v>
      </c>
      <c r="T72" s="20"/>
      <c r="U72" s="20"/>
      <c r="V72" s="27">
        <v>3397.159912</v>
      </c>
      <c r="W72" s="20">
        <f t="shared" si="12"/>
        <v>0.0034411069427000562</v>
      </c>
      <c r="X72" s="27">
        <v>27930.330078</v>
      </c>
      <c r="Y72" s="20">
        <f t="shared" si="13"/>
        <v>0.00687099715020989</v>
      </c>
    </row>
    <row r="73" spans="8:8">
      <c r="A73" s="26">
        <v>44063.0</v>
      </c>
      <c r="B73" s="20">
        <v>36.362289</v>
      </c>
      <c r="C73" s="20">
        <f t="shared" si="7"/>
        <v>0.012023028587180074</v>
      </c>
      <c r="D73" s="20"/>
      <c r="E73" s="20"/>
      <c r="F73" s="20">
        <v>84.416031</v>
      </c>
      <c r="G73" s="20">
        <f t="shared" si="8"/>
        <v>0.0</v>
      </c>
      <c r="H73" s="20"/>
      <c r="I73" s="20"/>
      <c r="J73" s="20">
        <v>40.076019</v>
      </c>
      <c r="K73" s="20">
        <f t="shared" si="9"/>
        <v>-0.0036819201095780185</v>
      </c>
      <c r="L73" s="20"/>
      <c r="M73" s="20"/>
      <c r="N73" s="20">
        <v>61.755596</v>
      </c>
      <c r="O73" s="20">
        <f t="shared" si="10"/>
        <v>-0.01378981768215104</v>
      </c>
      <c r="P73" s="20"/>
      <c r="Q73" s="20"/>
      <c r="R73" s="20">
        <v>149.380844</v>
      </c>
      <c r="S73" s="20">
        <f t="shared" si="11"/>
        <v>0.0068488521219600695</v>
      </c>
      <c r="T73" s="20"/>
      <c r="U73" s="20"/>
      <c r="V73" s="27">
        <v>3385.51001</v>
      </c>
      <c r="W73" s="20">
        <f t="shared" si="12"/>
        <v>0.0031586327363999356</v>
      </c>
      <c r="X73" s="27">
        <v>27739.730469</v>
      </c>
      <c r="Y73" s="20">
        <f t="shared" si="13"/>
        <v>0.0016917564567799914</v>
      </c>
    </row>
    <row r="74" spans="8:8">
      <c r="A74" s="26">
        <v>44062.0</v>
      </c>
      <c r="B74" s="20">
        <v>35.930298</v>
      </c>
      <c r="C74" s="20">
        <f t="shared" si="7"/>
        <v>-0.002606858143834989</v>
      </c>
      <c r="D74" s="20"/>
      <c r="E74" s="20"/>
      <c r="F74" s="20">
        <v>84.416031</v>
      </c>
      <c r="G74" s="20">
        <f t="shared" si="8"/>
        <v>0.005558179820770004</v>
      </c>
      <c r="H74" s="20"/>
      <c r="I74" s="20"/>
      <c r="J74" s="20">
        <v>40.224121</v>
      </c>
      <c r="K74" s="20">
        <f t="shared" si="9"/>
        <v>-0.008517837468157041</v>
      </c>
      <c r="L74" s="20"/>
      <c r="M74" s="20"/>
      <c r="N74" s="20">
        <v>62.619102</v>
      </c>
      <c r="O74" s="20">
        <f t="shared" si="10"/>
        <v>9.519730058100695E-4</v>
      </c>
      <c r="P74" s="20"/>
      <c r="Q74" s="20"/>
      <c r="R74" s="20">
        <v>148.364716</v>
      </c>
      <c r="S74" s="20">
        <f t="shared" si="11"/>
        <v>0.0019988011515399418</v>
      </c>
      <c r="T74" s="20"/>
      <c r="U74" s="20"/>
      <c r="V74" s="27">
        <v>3374.850098</v>
      </c>
      <c r="W74" s="20">
        <f t="shared" si="12"/>
        <v>-0.004404395232809</v>
      </c>
      <c r="X74" s="27">
        <v>27692.880859</v>
      </c>
      <c r="Y74" s="20">
        <f t="shared" si="13"/>
        <v>-0.0030667880468330244</v>
      </c>
    </row>
    <row r="75" spans="8:8">
      <c r="A75" s="26">
        <v>44061.0</v>
      </c>
      <c r="B75" s="20">
        <v>36.024208</v>
      </c>
      <c r="C75" s="20">
        <f t="shared" si="7"/>
        <v>2.606704684400274E-4</v>
      </c>
      <c r="D75" s="20"/>
      <c r="E75" s="20"/>
      <c r="F75" s="20">
        <v>83.949425</v>
      </c>
      <c r="G75" s="20">
        <f t="shared" si="8"/>
        <v>-0.0023595931833420014</v>
      </c>
      <c r="H75" s="20"/>
      <c r="I75" s="20"/>
      <c r="J75" s="20">
        <v>40.569687</v>
      </c>
      <c r="K75" s="20">
        <f t="shared" si="9"/>
        <v>-9.725140965659573E-4</v>
      </c>
      <c r="L75" s="20"/>
      <c r="M75" s="20"/>
      <c r="N75" s="20">
        <v>62.559547</v>
      </c>
      <c r="O75" s="20">
        <f t="shared" si="10"/>
        <v>-0.009273840451233029</v>
      </c>
      <c r="P75" s="20"/>
      <c r="Q75" s="20"/>
      <c r="R75" s="20">
        <v>148.068756</v>
      </c>
      <c r="S75" s="20">
        <f t="shared" si="11"/>
        <v>0.007382960635700098</v>
      </c>
      <c r="T75" s="20"/>
      <c r="U75" s="20"/>
      <c r="V75" s="27">
        <v>3389.780029</v>
      </c>
      <c r="W75" s="20">
        <f t="shared" si="12"/>
        <v>0.0023033891357000513</v>
      </c>
      <c r="X75" s="27">
        <v>27778.070313</v>
      </c>
      <c r="Y75" s="20">
        <f t="shared" si="13"/>
        <v>-0.002400433063908025</v>
      </c>
    </row>
    <row r="76" spans="8:8">
      <c r="A76" s="26">
        <v>44060.0</v>
      </c>
      <c r="B76" s="20">
        <v>36.01482</v>
      </c>
      <c r="C76" s="20">
        <f t="shared" si="7"/>
        <v>0.0076195894313599855</v>
      </c>
      <c r="D76" s="20"/>
      <c r="E76" s="20"/>
      <c r="F76" s="20">
        <v>84.14798</v>
      </c>
      <c r="G76" s="20">
        <f t="shared" si="8"/>
        <v>0.015332945257289898</v>
      </c>
      <c r="H76" s="20"/>
      <c r="I76" s="20"/>
      <c r="J76" s="20">
        <v>40.60918</v>
      </c>
      <c r="K76" s="20">
        <f t="shared" si="9"/>
        <v>0.014303288951690085</v>
      </c>
      <c r="L76" s="20"/>
      <c r="M76" s="20"/>
      <c r="N76" s="20">
        <v>63.145145</v>
      </c>
      <c r="O76" s="20">
        <f t="shared" si="10"/>
        <v>0.007283064953780061</v>
      </c>
      <c r="P76" s="20"/>
      <c r="Q76" s="20"/>
      <c r="R76" s="20">
        <v>146.983582</v>
      </c>
      <c r="S76" s="20">
        <f t="shared" si="11"/>
        <v>0.005059356991170105</v>
      </c>
      <c r="T76" s="20"/>
      <c r="U76" s="20"/>
      <c r="V76" s="27">
        <v>3381.98999</v>
      </c>
      <c r="W76" s="20">
        <f t="shared" si="12"/>
        <v>0.0027098423394000815</v>
      </c>
      <c r="X76" s="27">
        <v>27844.910156</v>
      </c>
      <c r="Y76" s="20">
        <f t="shared" si="13"/>
        <v>-0.0030829298910629577</v>
      </c>
    </row>
    <row r="77" spans="8:8">
      <c r="A77" s="26">
        <v>44057.0</v>
      </c>
      <c r="B77" s="20">
        <v>35.742477</v>
      </c>
      <c r="C77" s="20">
        <f t="shared" si="7"/>
        <v>-0.002881762135656052</v>
      </c>
      <c r="D77" s="20"/>
      <c r="E77" s="20"/>
      <c r="F77" s="20">
        <v>82.877228</v>
      </c>
      <c r="G77" s="20">
        <f t="shared" si="8"/>
        <v>-7.181613853149971E-4</v>
      </c>
      <c r="H77" s="20"/>
      <c r="I77" s="20"/>
      <c r="J77" s="20">
        <v>40.036526</v>
      </c>
      <c r="K77" s="20">
        <f t="shared" si="9"/>
        <v>-0.015537682937710962</v>
      </c>
      <c r="L77" s="20"/>
      <c r="M77" s="20"/>
      <c r="N77" s="20">
        <v>62.68858</v>
      </c>
      <c r="O77" s="20">
        <f t="shared" si="10"/>
        <v>-0.0012650080099749772</v>
      </c>
      <c r="P77" s="20"/>
      <c r="Q77" s="20"/>
      <c r="R77" s="20">
        <v>146.243683</v>
      </c>
      <c r="S77" s="20">
        <f t="shared" si="11"/>
        <v>0.0016216424055299772</v>
      </c>
      <c r="T77" s="20"/>
      <c r="U77" s="20"/>
      <c r="V77" s="27">
        <v>3372.850098</v>
      </c>
      <c r="W77" s="20">
        <f t="shared" si="12"/>
        <v>-1.7188262738199178E-4</v>
      </c>
      <c r="X77" s="27">
        <v>27931.019531</v>
      </c>
      <c r="Y77" s="20">
        <f t="shared" si="13"/>
        <v>0.001229493185419983</v>
      </c>
    </row>
    <row r="78" spans="8:8">
      <c r="A78" s="26">
        <v>44056.0</v>
      </c>
      <c r="B78" s="20">
        <v>35.845776</v>
      </c>
      <c r="C78" s="20">
        <f t="shared" si="7"/>
        <v>-0.004174265536426969</v>
      </c>
      <c r="D78" s="20"/>
      <c r="E78" s="20"/>
      <c r="F78" s="20">
        <v>82.93679</v>
      </c>
      <c r="G78" s="20">
        <f t="shared" si="8"/>
        <v>0.010401544777850047</v>
      </c>
      <c r="H78" s="20"/>
      <c r="I78" s="20"/>
      <c r="J78" s="20">
        <v>40.668419</v>
      </c>
      <c r="K78" s="20">
        <f t="shared" si="9"/>
        <v>-0.011495367896739994</v>
      </c>
      <c r="L78" s="20"/>
      <c r="M78" s="20"/>
      <c r="N78" s="20">
        <v>62.767982</v>
      </c>
      <c r="O78" s="20">
        <f t="shared" si="10"/>
        <v>-0.006285301100247054</v>
      </c>
      <c r="P78" s="20"/>
      <c r="Q78" s="20"/>
      <c r="R78" s="20">
        <v>146.006912</v>
      </c>
      <c r="S78" s="20">
        <f t="shared" si="11"/>
        <v>-0.01109184095788096</v>
      </c>
      <c r="T78" s="20"/>
      <c r="U78" s="20"/>
      <c r="V78" s="27">
        <v>3373.429932</v>
      </c>
      <c r="W78" s="20">
        <f t="shared" si="12"/>
        <v>-0.0020471743456670355</v>
      </c>
      <c r="X78" s="27">
        <v>27896.720703</v>
      </c>
      <c r="Y78" s="20">
        <f t="shared" si="13"/>
        <v>-0.0028637666529439665</v>
      </c>
    </row>
    <row r="79" spans="8:8">
      <c r="A79" s="26">
        <v>44055.0</v>
      </c>
      <c r="B79" s="20">
        <v>35.996033</v>
      </c>
      <c r="C79" s="20">
        <f t="shared" si="7"/>
        <v>0.01428950460417</v>
      </c>
      <c r="D79" s="20"/>
      <c r="E79" s="20"/>
      <c r="F79" s="20">
        <v>82.083</v>
      </c>
      <c r="G79" s="20">
        <f t="shared" si="8"/>
        <v>0.02187612662300009</v>
      </c>
      <c r="H79" s="20"/>
      <c r="I79" s="20"/>
      <c r="J79" s="20">
        <v>41.141354</v>
      </c>
      <c r="K79" s="20">
        <f t="shared" si="9"/>
        <v>0.021070412400840066</v>
      </c>
      <c r="L79" s="20"/>
      <c r="M79" s="20"/>
      <c r="N79" s="20">
        <v>63.164993</v>
      </c>
      <c r="O79" s="20">
        <f t="shared" si="10"/>
        <v>0.008078529812939994</v>
      </c>
      <c r="P79" s="20"/>
      <c r="Q79" s="20"/>
      <c r="R79" s="20">
        <v>147.644562</v>
      </c>
      <c r="S79" s="20">
        <f t="shared" si="11"/>
        <v>0.01830319293157001</v>
      </c>
      <c r="T79" s="20"/>
      <c r="U79" s="20"/>
      <c r="V79" s="27">
        <v>3380.350098</v>
      </c>
      <c r="W79" s="20">
        <f t="shared" si="12"/>
        <v>0.013996549716920104</v>
      </c>
      <c r="X79" s="27">
        <v>27976.839844</v>
      </c>
      <c r="Y79" s="20">
        <f t="shared" si="13"/>
        <v>0.010471724232369972</v>
      </c>
    </row>
    <row r="80" spans="8:8">
      <c r="A80" s="26">
        <v>44054.0</v>
      </c>
      <c r="B80" s="20">
        <v>35.488914</v>
      </c>
      <c r="C80" s="20">
        <f t="shared" si="7"/>
        <v>-0.01562909300301396</v>
      </c>
      <c r="D80" s="20"/>
      <c r="E80" s="20"/>
      <c r="F80" s="20">
        <v>80.325783</v>
      </c>
      <c r="G80" s="20">
        <f t="shared" si="8"/>
        <v>0.0</v>
      </c>
      <c r="H80" s="20"/>
      <c r="I80" s="20"/>
      <c r="J80" s="20">
        <v>40.292377</v>
      </c>
      <c r="K80" s="20">
        <f t="shared" si="9"/>
        <v>0.008549133595020075</v>
      </c>
      <c r="L80" s="20"/>
      <c r="M80" s="20"/>
      <c r="N80" s="20">
        <v>62.658802</v>
      </c>
      <c r="O80" s="20">
        <f t="shared" si="10"/>
        <v>0.021190582350200105</v>
      </c>
      <c r="P80" s="20"/>
      <c r="Q80" s="20"/>
      <c r="R80" s="20">
        <v>144.990768</v>
      </c>
      <c r="S80" s="20">
        <f t="shared" si="11"/>
        <v>-0.007160750957197037</v>
      </c>
      <c r="T80" s="20"/>
      <c r="U80" s="20"/>
      <c r="V80" s="27">
        <v>3333.689941</v>
      </c>
      <c r="W80" s="20">
        <f t="shared" si="12"/>
        <v>-0.007969132362765974</v>
      </c>
      <c r="X80" s="27">
        <v>27686.910156</v>
      </c>
      <c r="Y80" s="20">
        <f t="shared" si="13"/>
        <v>-0.0037612048550700328</v>
      </c>
    </row>
    <row r="81" spans="8:8">
      <c r="A81" s="26">
        <v>44053.0</v>
      </c>
      <c r="B81" s="20">
        <v>36.05238</v>
      </c>
      <c r="C81" s="20">
        <f t="shared" si="7"/>
        <v>-0.0015604814869270012</v>
      </c>
      <c r="D81" s="20"/>
      <c r="E81" s="20"/>
      <c r="F81" s="20">
        <v>80.325783</v>
      </c>
      <c r="G81" s="20">
        <f t="shared" si="8"/>
        <v>-0.0013576058237939614</v>
      </c>
      <c r="H81" s="20"/>
      <c r="I81" s="20"/>
      <c r="J81" s="20">
        <v>39.950832</v>
      </c>
      <c r="K81" s="20">
        <f t="shared" si="9"/>
        <v>0.0036773015807098908</v>
      </c>
      <c r="L81" s="20"/>
      <c r="M81" s="20"/>
      <c r="N81" s="20">
        <v>61.358578</v>
      </c>
      <c r="O81" s="20">
        <f t="shared" si="10"/>
        <v>0.013110408213699909</v>
      </c>
      <c r="P81" s="20"/>
      <c r="Q81" s="20"/>
      <c r="R81" s="20">
        <v>146.036499</v>
      </c>
      <c r="S81" s="20">
        <f t="shared" si="11"/>
        <v>-0.003835855962588952</v>
      </c>
      <c r="T81" s="20"/>
      <c r="U81" s="20"/>
      <c r="V81" s="27">
        <v>3360.469971</v>
      </c>
      <c r="W81" s="20">
        <f t="shared" si="12"/>
        <v>0.0027422184718899345</v>
      </c>
      <c r="X81" s="27">
        <v>27791.439453</v>
      </c>
      <c r="Y81" s="20">
        <f t="shared" si="13"/>
        <v>0.01304825264167997</v>
      </c>
    </row>
    <row r="82" spans="8:8">
      <c r="A82" s="26">
        <v>44050.0</v>
      </c>
      <c r="B82" s="20">
        <v>36.108727</v>
      </c>
      <c r="C82" s="20">
        <f t="shared" si="7"/>
        <v>0.004703351642709963</v>
      </c>
      <c r="D82" s="20"/>
      <c r="E82" s="20"/>
      <c r="F82" s="20">
        <v>80.434982</v>
      </c>
      <c r="G82" s="20">
        <f t="shared" si="8"/>
        <v>-3.702613969900348E-4</v>
      </c>
      <c r="H82" s="20"/>
      <c r="I82" s="20"/>
      <c r="J82" s="20">
        <v>39.804459</v>
      </c>
      <c r="K82" s="20">
        <f t="shared" si="9"/>
        <v>-0.004393459647810016</v>
      </c>
      <c r="L82" s="20"/>
      <c r="M82" s="20"/>
      <c r="N82" s="20">
        <v>60.564552</v>
      </c>
      <c r="O82" s="20">
        <f t="shared" si="10"/>
        <v>-0.005054619480230005</v>
      </c>
      <c r="P82" s="20"/>
      <c r="Q82" s="20"/>
      <c r="R82" s="20">
        <v>146.598831</v>
      </c>
      <c r="S82" s="20">
        <f t="shared" si="11"/>
        <v>0.007116219040129934</v>
      </c>
      <c r="T82" s="20"/>
      <c r="U82" s="20"/>
      <c r="V82" s="27">
        <v>3351.280029</v>
      </c>
      <c r="W82" s="20">
        <f t="shared" si="12"/>
        <v>6.330294926799596E-4</v>
      </c>
      <c r="X82" s="27">
        <v>27433.480469</v>
      </c>
      <c r="Y82" s="20">
        <f t="shared" si="13"/>
        <v>0.0016978870691000125</v>
      </c>
    </row>
    <row r="83" spans="8:8">
      <c r="A83" s="26">
        <v>44049.0</v>
      </c>
      <c r="B83" s="20">
        <v>35.93969</v>
      </c>
      <c r="C83" s="20">
        <f t="shared" si="7"/>
        <v>-0.004681333684236955</v>
      </c>
      <c r="D83" s="20"/>
      <c r="E83" s="20"/>
      <c r="F83" s="20">
        <v>80.464775</v>
      </c>
      <c r="G83" s="20">
        <f t="shared" si="8"/>
        <v>-0.007226753066455038</v>
      </c>
      <c r="H83" s="20"/>
      <c r="I83" s="20"/>
      <c r="J83" s="20">
        <v>39.98011</v>
      </c>
      <c r="K83" s="20">
        <f t="shared" si="9"/>
        <v>-0.005823797548683007</v>
      </c>
      <c r="L83" s="20"/>
      <c r="M83" s="20"/>
      <c r="N83" s="20">
        <v>60.872238</v>
      </c>
      <c r="O83" s="20">
        <f t="shared" si="10"/>
        <v>0.027475337953869916</v>
      </c>
      <c r="P83" s="20"/>
      <c r="Q83" s="20"/>
      <c r="R83" s="20">
        <v>145.562973</v>
      </c>
      <c r="S83" s="20">
        <f t="shared" si="11"/>
        <v>-0.005727720586507945</v>
      </c>
      <c r="T83" s="20"/>
      <c r="U83" s="20"/>
      <c r="V83" s="27">
        <v>3349.159912</v>
      </c>
      <c r="W83" s="20">
        <f t="shared" si="12"/>
        <v>0.006427695385029963</v>
      </c>
      <c r="X83" s="27">
        <v>27386.980469</v>
      </c>
      <c r="Y83" s="20">
        <f t="shared" si="13"/>
        <v>0.006818035947899981</v>
      </c>
    </row>
    <row r="84" spans="8:8">
      <c r="A84" s="26">
        <v>44048.0</v>
      </c>
      <c r="B84" s="20">
        <v>36.108727</v>
      </c>
      <c r="C84" s="20">
        <f t="shared" si="7"/>
        <v>0.001562920395270062</v>
      </c>
      <c r="D84" s="20"/>
      <c r="E84" s="20"/>
      <c r="F84" s="20">
        <v>81.050507</v>
      </c>
      <c r="G84" s="20">
        <f t="shared" si="8"/>
        <v>-3.673519084019805E-4</v>
      </c>
      <c r="H84" s="20"/>
      <c r="I84" s="20"/>
      <c r="J84" s="20">
        <v>40.21431</v>
      </c>
      <c r="K84" s="20">
        <f t="shared" si="9"/>
        <v>-7.274203013329927E-4</v>
      </c>
      <c r="L84" s="20"/>
      <c r="M84" s="20"/>
      <c r="N84" s="20">
        <v>59.244476</v>
      </c>
      <c r="O84" s="20">
        <f t="shared" si="10"/>
        <v>0.0036992604105099414</v>
      </c>
      <c r="P84" s="20"/>
      <c r="Q84" s="20"/>
      <c r="R84" s="20">
        <v>146.40152</v>
      </c>
      <c r="S84" s="20">
        <f t="shared" si="11"/>
        <v>0.008015214482169908</v>
      </c>
      <c r="T84" s="20"/>
      <c r="U84" s="20"/>
      <c r="V84" s="27">
        <v>3327.77002</v>
      </c>
      <c r="W84" s="20">
        <f t="shared" si="12"/>
        <v>0.006429743123629983</v>
      </c>
      <c r="X84" s="27">
        <v>27201.519531</v>
      </c>
      <c r="Y84" s="20">
        <f t="shared" si="13"/>
        <v>0.013904960596889948</v>
      </c>
    </row>
    <row r="85" spans="8:8">
      <c r="A85" s="26">
        <v>44047.0</v>
      </c>
      <c r="B85" s="20">
        <v>36.05238</v>
      </c>
      <c r="C85" s="20">
        <f t="shared" si="7"/>
        <v>0.0010429040045198956</v>
      </c>
      <c r="D85" s="20"/>
      <c r="E85" s="20"/>
      <c r="F85" s="20">
        <v>81.080292</v>
      </c>
      <c r="G85" s="20">
        <f t="shared" si="8"/>
        <v>-0.010540319189659031</v>
      </c>
      <c r="H85" s="20"/>
      <c r="I85" s="20"/>
      <c r="J85" s="20">
        <v>40.243584</v>
      </c>
      <c r="K85" s="20">
        <f t="shared" si="9"/>
        <v>-0.0012109734801699634</v>
      </c>
      <c r="L85" s="20"/>
      <c r="M85" s="20"/>
      <c r="N85" s="20">
        <v>59.026123</v>
      </c>
      <c r="O85" s="20">
        <f t="shared" si="10"/>
        <v>0.006260689132169928</v>
      </c>
      <c r="P85" s="20"/>
      <c r="Q85" s="20"/>
      <c r="R85" s="20">
        <v>145.237411</v>
      </c>
      <c r="S85" s="20">
        <f t="shared" si="11"/>
        <v>-8.823678508369515E-4</v>
      </c>
      <c r="T85" s="20"/>
      <c r="U85" s="20"/>
      <c r="V85" s="27">
        <v>3306.51001</v>
      </c>
      <c r="W85" s="20">
        <f t="shared" si="12"/>
        <v>0.0036119305816200153</v>
      </c>
      <c r="X85" s="27">
        <v>26828.470703</v>
      </c>
      <c r="Y85" s="20">
        <f t="shared" si="13"/>
        <v>0.006153159628349947</v>
      </c>
    </row>
    <row r="86" spans="8:8">
      <c r="A86" s="26">
        <v>44046.0</v>
      </c>
      <c r="B86" s="20">
        <v>36.01482</v>
      </c>
      <c r="C86" s="20">
        <f t="shared" si="7"/>
        <v>-0.0033783194807349703</v>
      </c>
      <c r="D86" s="20"/>
      <c r="E86" s="20"/>
      <c r="F86" s="20">
        <v>81.944008</v>
      </c>
      <c r="G86" s="20">
        <f t="shared" si="8"/>
        <v>0.028664027118850077</v>
      </c>
      <c r="H86" s="20"/>
      <c r="I86" s="20"/>
      <c r="J86" s="20">
        <v>40.292377</v>
      </c>
      <c r="K86" s="20">
        <f t="shared" si="9"/>
        <v>0.024057527441170068</v>
      </c>
      <c r="L86" s="20"/>
      <c r="M86" s="20"/>
      <c r="N86" s="20">
        <v>58.658878</v>
      </c>
      <c r="O86" s="20">
        <f t="shared" si="10"/>
        <v>0.0075008204779198895</v>
      </c>
      <c r="P86" s="20"/>
      <c r="Q86" s="20"/>
      <c r="R86" s="20">
        <v>145.365677</v>
      </c>
      <c r="S86" s="20">
        <f t="shared" si="11"/>
        <v>0.010908455695759933</v>
      </c>
      <c r="T86" s="20"/>
      <c r="U86" s="20"/>
      <c r="V86" s="27">
        <v>3294.610107</v>
      </c>
      <c r="W86" s="20">
        <f t="shared" si="12"/>
        <v>0.0071810233680900115</v>
      </c>
      <c r="X86" s="27">
        <v>26664.400391</v>
      </c>
      <c r="Y86" s="20">
        <f t="shared" si="13"/>
        <v>0.00893284458505006</v>
      </c>
    </row>
    <row r="87" spans="8:8">
      <c r="A87" s="26">
        <v>44043.0</v>
      </c>
      <c r="B87" s="20">
        <v>36.136902</v>
      </c>
      <c r="C87" s="20">
        <f t="shared" si="7"/>
        <v>-0.006711375083563009</v>
      </c>
      <c r="D87" s="20"/>
      <c r="E87" s="20"/>
      <c r="F87" s="20">
        <v>79.660614</v>
      </c>
      <c r="G87" s="20">
        <f t="shared" si="8"/>
        <v>0.01582478572970003</v>
      </c>
      <c r="H87" s="20"/>
      <c r="I87" s="20"/>
      <c r="J87" s="20">
        <v>39.345814</v>
      </c>
      <c r="K87" s="20">
        <f t="shared" si="9"/>
        <v>0.0017391634661900746</v>
      </c>
      <c r="L87" s="20"/>
      <c r="M87" s="20"/>
      <c r="N87" s="20">
        <v>58.222164</v>
      </c>
      <c r="O87" s="20">
        <f t="shared" si="10"/>
        <v>-0.003567155186422033</v>
      </c>
      <c r="P87" s="20"/>
      <c r="Q87" s="20"/>
      <c r="R87" s="20">
        <v>143.797073</v>
      </c>
      <c r="S87" s="20">
        <f t="shared" si="11"/>
        <v>-0.007354979721671984</v>
      </c>
      <c r="T87" s="20"/>
      <c r="U87" s="20"/>
      <c r="V87" s="27">
        <v>3271.120117</v>
      </c>
      <c r="W87" s="20">
        <f t="shared" si="12"/>
        <v>0.007670504840229908</v>
      </c>
      <c r="X87" s="27">
        <v>26428.320313</v>
      </c>
      <c r="Y87" s="20">
        <f t="shared" si="13"/>
        <v>0.004357811261310074</v>
      </c>
    </row>
    <row r="88" spans="8:8">
      <c r="A88" s="26">
        <v>44042.0</v>
      </c>
      <c r="B88" s="20">
        <v>36.381069</v>
      </c>
      <c r="C88" s="20">
        <f t="shared" si="7"/>
        <v>-0.003600899164882043</v>
      </c>
      <c r="D88" s="20"/>
      <c r="E88" s="20"/>
      <c r="F88" s="20">
        <v>78.41964</v>
      </c>
      <c r="G88" s="20">
        <f t="shared" si="8"/>
        <v>-0.0045368422644059825</v>
      </c>
      <c r="H88" s="20"/>
      <c r="I88" s="20"/>
      <c r="J88" s="20">
        <v>39.277504</v>
      </c>
      <c r="K88" s="20">
        <f t="shared" si="9"/>
        <v>-0.008376494292715031</v>
      </c>
      <c r="L88" s="20"/>
      <c r="M88" s="20"/>
      <c r="N88" s="20">
        <v>58.430595</v>
      </c>
      <c r="O88" s="20">
        <f t="shared" si="10"/>
        <v>-0.004733828115654037</v>
      </c>
      <c r="P88" s="20"/>
      <c r="Q88" s="20"/>
      <c r="R88" s="20">
        <v>144.862534</v>
      </c>
      <c r="S88" s="20">
        <f t="shared" si="11"/>
        <v>0.0020473268648499854</v>
      </c>
      <c r="T88" s="20"/>
      <c r="U88" s="20"/>
      <c r="V88" s="27">
        <v>3246.219971</v>
      </c>
      <c r="W88" s="20">
        <f t="shared" si="12"/>
        <v>-0.0037502517220709963</v>
      </c>
      <c r="X88" s="27">
        <v>26313.650391</v>
      </c>
      <c r="Y88" s="20">
        <f t="shared" si="13"/>
        <v>-0.008512568942735999</v>
      </c>
    </row>
    <row r="89" spans="8:8">
      <c r="A89" s="26">
        <v>44041.0</v>
      </c>
      <c r="B89" s="20">
        <v>36.512547</v>
      </c>
      <c r="C89" s="20">
        <f t="shared" si="7"/>
        <v>0.006150731698320033</v>
      </c>
      <c r="D89" s="20"/>
      <c r="E89" s="20"/>
      <c r="F89" s="20">
        <v>78.777039</v>
      </c>
      <c r="G89" s="20">
        <f t="shared" si="8"/>
        <v>-0.004266659069247947</v>
      </c>
      <c r="H89" s="20"/>
      <c r="I89" s="20"/>
      <c r="J89" s="20">
        <v>39.609291</v>
      </c>
      <c r="K89" s="20">
        <f t="shared" si="9"/>
        <v>-0.017191248056710018</v>
      </c>
      <c r="L89" s="20"/>
      <c r="M89" s="20"/>
      <c r="N89" s="20">
        <v>58.708511</v>
      </c>
      <c r="O89" s="20">
        <f t="shared" si="10"/>
        <v>-0.004711406455927047</v>
      </c>
      <c r="P89" s="20"/>
      <c r="Q89" s="20"/>
      <c r="R89" s="20">
        <v>144.566559</v>
      </c>
      <c r="S89" s="20">
        <f t="shared" si="11"/>
        <v>-0.0019751242264030022</v>
      </c>
      <c r="T89" s="20"/>
      <c r="U89" s="20"/>
      <c r="V89" s="27">
        <v>3258.439941</v>
      </c>
      <c r="W89" s="20">
        <f t="shared" si="12"/>
        <v>0.012428381679719935</v>
      </c>
      <c r="X89" s="27">
        <v>26539.570313</v>
      </c>
      <c r="Y89" s="20">
        <f t="shared" si="13"/>
        <v>0.006076398607989919</v>
      </c>
    </row>
    <row r="90" spans="8:8">
      <c r="A90" s="26">
        <v>44040.0</v>
      </c>
      <c r="B90" s="20">
        <v>36.289341</v>
      </c>
      <c r="C90" s="20">
        <f t="shared" si="7"/>
        <v>0.03942458082989009</v>
      </c>
      <c r="D90" s="20"/>
      <c r="E90" s="20"/>
      <c r="F90" s="20">
        <v>79.114594</v>
      </c>
      <c r="G90" s="20">
        <f t="shared" si="8"/>
        <v>0.009628844545420012</v>
      </c>
      <c r="H90" s="20"/>
      <c r="I90" s="20"/>
      <c r="J90" s="20">
        <v>40.302135</v>
      </c>
      <c r="K90" s="20">
        <f t="shared" si="9"/>
        <v>0.010274017672740055</v>
      </c>
      <c r="L90" s="20"/>
      <c r="M90" s="20"/>
      <c r="N90" s="20">
        <v>58.98642</v>
      </c>
      <c r="O90" s="20">
        <f t="shared" si="10"/>
        <v>0.02377264876489993</v>
      </c>
      <c r="P90" s="20"/>
      <c r="Q90" s="20"/>
      <c r="R90" s="20">
        <v>144.852661</v>
      </c>
      <c r="S90" s="20">
        <f t="shared" si="11"/>
        <v>-0.0023779676704359654</v>
      </c>
      <c r="T90" s="20"/>
      <c r="U90" s="20"/>
      <c r="V90" s="27">
        <v>3218.439941</v>
      </c>
      <c r="W90" s="20">
        <f t="shared" si="12"/>
        <v>-0.0064733922441609915</v>
      </c>
      <c r="X90" s="27">
        <v>26379.279297</v>
      </c>
      <c r="Y90" s="20">
        <f t="shared" si="13"/>
        <v>-0.007729622547992032</v>
      </c>
    </row>
    <row r="91" spans="8:8">
      <c r="A91" s="26">
        <v>44039.0</v>
      </c>
      <c r="B91" s="20">
        <v>34.912914</v>
      </c>
      <c r="C91" s="20">
        <f t="shared" si="7"/>
        <v>-0.0031864250975970343</v>
      </c>
      <c r="D91" s="20"/>
      <c r="E91" s="20"/>
      <c r="F91" s="20">
        <v>78.360077</v>
      </c>
      <c r="G91" s="20">
        <f t="shared" si="8"/>
        <v>0.023735431593489897</v>
      </c>
      <c r="H91" s="20"/>
      <c r="I91" s="20"/>
      <c r="J91" s="20">
        <v>39.892281</v>
      </c>
      <c r="K91" s="20">
        <f t="shared" si="9"/>
        <v>0.014643735181169903</v>
      </c>
      <c r="L91" s="20"/>
      <c r="M91" s="20"/>
      <c r="N91" s="20">
        <v>57.616718</v>
      </c>
      <c r="O91" s="20">
        <f t="shared" si="10"/>
        <v>0.003457248205009922</v>
      </c>
      <c r="P91" s="20"/>
      <c r="Q91" s="20"/>
      <c r="R91" s="20">
        <v>145.197937</v>
      </c>
      <c r="S91" s="20">
        <f t="shared" si="11"/>
        <v>-0.006346286806342971</v>
      </c>
      <c r="T91" s="20"/>
      <c r="U91" s="20"/>
      <c r="V91" s="27">
        <v>3239.409912</v>
      </c>
      <c r="W91" s="20">
        <f t="shared" si="12"/>
        <v>0.007395138702289916</v>
      </c>
      <c r="X91" s="27">
        <v>26584.769531</v>
      </c>
      <c r="Y91" s="20">
        <f t="shared" si="13"/>
        <v>0.004339984158890031</v>
      </c>
    </row>
    <row r="92" spans="8:8">
      <c r="A92" s="26">
        <v>44036.0</v>
      </c>
      <c r="B92" s="20">
        <v>35.024517</v>
      </c>
      <c r="C92" s="20">
        <f t="shared" si="7"/>
        <v>-0.01952615740129704</v>
      </c>
      <c r="D92" s="20"/>
      <c r="E92" s="20"/>
      <c r="F92" s="20">
        <v>76.543289</v>
      </c>
      <c r="G92" s="20">
        <f t="shared" si="8"/>
        <v>-0.01229817872848804</v>
      </c>
      <c r="H92" s="20"/>
      <c r="I92" s="20"/>
      <c r="J92" s="20">
        <v>39.31654</v>
      </c>
      <c r="K92" s="20">
        <f t="shared" si="9"/>
        <v>-2.4802743935103955E-4</v>
      </c>
      <c r="L92" s="20"/>
      <c r="M92" s="20"/>
      <c r="N92" s="20">
        <v>57.418209</v>
      </c>
      <c r="O92" s="20">
        <f t="shared" si="10"/>
        <v>-0.033739805780018006</v>
      </c>
      <c r="P92" s="20"/>
      <c r="Q92" s="20"/>
      <c r="R92" s="20">
        <v>146.12529</v>
      </c>
      <c r="S92" s="20">
        <f t="shared" si="11"/>
        <v>-0.00995916432656696</v>
      </c>
      <c r="T92" s="20"/>
      <c r="U92" s="20"/>
      <c r="V92" s="27">
        <v>3215.629883</v>
      </c>
      <c r="W92" s="20">
        <f t="shared" si="12"/>
        <v>-0.006190399963146964</v>
      </c>
      <c r="X92" s="27">
        <v>26469.890625</v>
      </c>
      <c r="Y92" s="20">
        <f t="shared" si="13"/>
        <v>-0.00684515959640597</v>
      </c>
    </row>
    <row r="93" spans="8:8">
      <c r="A93" s="26">
        <v>44035.0</v>
      </c>
      <c r="B93" s="20">
        <v>35.722031</v>
      </c>
      <c r="C93" s="20">
        <f t="shared" si="7"/>
        <v>-0.0038899344227639743</v>
      </c>
      <c r="D93" s="20"/>
      <c r="E93" s="20"/>
      <c r="F93" s="20">
        <v>77.496353</v>
      </c>
      <c r="G93" s="20">
        <f t="shared" si="8"/>
        <v>-0.00913943750660895</v>
      </c>
      <c r="H93" s="20"/>
      <c r="I93" s="20"/>
      <c r="J93" s="20">
        <v>39.326294</v>
      </c>
      <c r="K93" s="20">
        <f t="shared" si="9"/>
        <v>-0.021131903170093946</v>
      </c>
      <c r="L93" s="20"/>
      <c r="M93" s="20"/>
      <c r="N93" s="20">
        <v>59.423134</v>
      </c>
      <c r="O93" s="20">
        <f t="shared" si="10"/>
        <v>3.3419028934988937E-4</v>
      </c>
      <c r="P93" s="20"/>
      <c r="Q93" s="20"/>
      <c r="R93" s="20">
        <v>147.595215</v>
      </c>
      <c r="S93" s="20">
        <f t="shared" si="11"/>
        <v>-0.0026665547130340084</v>
      </c>
      <c r="T93" s="20"/>
      <c r="U93" s="20"/>
      <c r="V93" s="27">
        <v>3235.659912</v>
      </c>
      <c r="W93" s="20">
        <f t="shared" si="12"/>
        <v>-0.01231985999890195</v>
      </c>
      <c r="X93" s="27">
        <v>26652.330078</v>
      </c>
      <c r="Y93" s="20">
        <f t="shared" si="13"/>
        <v>-0.013090123026799017</v>
      </c>
    </row>
    <row r="94" spans="8:8">
      <c r="A94" s="26">
        <v>44034.0</v>
      </c>
      <c r="B94" s="20">
        <v>35.86153</v>
      </c>
      <c r="C94" s="20">
        <f t="shared" si="7"/>
        <v>0.05096755371362005</v>
      </c>
      <c r="D94" s="20"/>
      <c r="E94" s="20"/>
      <c r="F94" s="20">
        <v>78.211159</v>
      </c>
      <c r="G94" s="20">
        <f t="shared" si="8"/>
        <v>-0.001394362738294963</v>
      </c>
      <c r="H94" s="20"/>
      <c r="I94" s="20"/>
      <c r="J94" s="20">
        <v>40.175274</v>
      </c>
      <c r="K94" s="20">
        <f t="shared" si="9"/>
        <v>-0.009622410981439011</v>
      </c>
      <c r="L94" s="20"/>
      <c r="M94" s="20"/>
      <c r="N94" s="20">
        <v>59.403282</v>
      </c>
      <c r="O94" s="20">
        <f t="shared" si="10"/>
        <v>8.360900154800177E-4</v>
      </c>
      <c r="P94" s="20"/>
      <c r="Q94" s="20"/>
      <c r="R94" s="20">
        <v>147.989838</v>
      </c>
      <c r="S94" s="20">
        <f t="shared" si="11"/>
        <v>0.0018030850613599547</v>
      </c>
      <c r="T94" s="20"/>
      <c r="U94" s="20"/>
      <c r="V94" s="27">
        <v>3276.02002</v>
      </c>
      <c r="W94" s="20">
        <f t="shared" si="12"/>
        <v>0.005747082159579975</v>
      </c>
      <c r="X94" s="27">
        <v>27005.839844</v>
      </c>
      <c r="Y94" s="20">
        <f t="shared" si="13"/>
        <v>0.006163822096169946</v>
      </c>
    </row>
    <row r="95" spans="8:8">
      <c r="A95" s="26">
        <v>44033.0</v>
      </c>
      <c r="B95" s="20">
        <v>34.122395</v>
      </c>
      <c r="C95" s="20">
        <f t="shared" si="7"/>
        <v>0.005205402487870048</v>
      </c>
      <c r="D95" s="20"/>
      <c r="E95" s="20"/>
      <c r="F95" s="20">
        <v>78.320366</v>
      </c>
      <c r="G95" s="20">
        <f t="shared" si="8"/>
        <v>-0.006548365716909976</v>
      </c>
      <c r="H95" s="20"/>
      <c r="I95" s="20"/>
      <c r="J95" s="20">
        <v>40.565613</v>
      </c>
      <c r="K95" s="20">
        <f t="shared" si="9"/>
        <v>-2.4049071541398792E-4</v>
      </c>
      <c r="L95" s="20"/>
      <c r="M95" s="20"/>
      <c r="N95" s="20">
        <v>59.353657</v>
      </c>
      <c r="O95" s="20">
        <f t="shared" si="10"/>
        <v>0.005718159421089997</v>
      </c>
      <c r="P95" s="20"/>
      <c r="Q95" s="20"/>
      <c r="R95" s="20">
        <v>147.72348</v>
      </c>
      <c r="S95" s="20">
        <f t="shared" si="11"/>
        <v>9.357770163300749E-4</v>
      </c>
      <c r="T95" s="20"/>
      <c r="U95" s="20"/>
      <c r="V95" s="27">
        <v>3257.300049</v>
      </c>
      <c r="W95" s="20">
        <f t="shared" si="12"/>
        <v>0.0016790373610799936</v>
      </c>
      <c r="X95" s="27">
        <v>26840.400391</v>
      </c>
      <c r="Y95" s="20">
        <f t="shared" si="13"/>
        <v>0.005979237376299906</v>
      </c>
    </row>
    <row r="96" spans="8:8">
      <c r="A96" s="26">
        <v>44032.0</v>
      </c>
      <c r="B96" s="20">
        <v>33.945694</v>
      </c>
      <c r="C96" s="20">
        <f t="shared" si="7"/>
        <v>0.006896588955040084</v>
      </c>
      <c r="D96" s="20"/>
      <c r="E96" s="20"/>
      <c r="F96" s="20">
        <v>78.836617</v>
      </c>
      <c r="G96" s="20">
        <f t="shared" si="8"/>
        <v>-0.005759276803361968</v>
      </c>
      <c r="H96" s="20"/>
      <c r="I96" s="20"/>
      <c r="J96" s="20">
        <v>40.575371</v>
      </c>
      <c r="K96" s="20">
        <f t="shared" si="9"/>
        <v>-0.005738922930192958</v>
      </c>
      <c r="L96" s="20"/>
      <c r="M96" s="20"/>
      <c r="N96" s="20">
        <v>59.016193</v>
      </c>
      <c r="O96" s="20">
        <f t="shared" si="10"/>
        <v>-0.015399892134120963</v>
      </c>
      <c r="P96" s="20"/>
      <c r="Q96" s="20"/>
      <c r="R96" s="20">
        <v>147.585373</v>
      </c>
      <c r="S96" s="20">
        <f t="shared" si="11"/>
        <v>0.0016739861949399693</v>
      </c>
      <c r="T96" s="20"/>
      <c r="U96" s="20"/>
      <c r="V96" s="27">
        <v>3251.840088</v>
      </c>
      <c r="W96" s="20">
        <f t="shared" si="12"/>
        <v>0.008406938927639995</v>
      </c>
      <c r="X96" s="27">
        <v>26680.869141</v>
      </c>
      <c r="Y96" s="20">
        <f t="shared" si="13"/>
        <v>3.3443082569006854E-4</v>
      </c>
    </row>
    <row r="97" spans="8:8">
      <c r="A97" s="26">
        <v>44029.0</v>
      </c>
      <c r="B97" s="20">
        <v>33.713188</v>
      </c>
      <c r="C97" s="20">
        <f t="shared" si="7"/>
        <v>0.018258385860600024</v>
      </c>
      <c r="D97" s="20"/>
      <c r="E97" s="20"/>
      <c r="F97" s="20">
        <v>79.293289</v>
      </c>
      <c r="G97" s="20">
        <f t="shared" si="8"/>
        <v>0.005919391533959928</v>
      </c>
      <c r="H97" s="20"/>
      <c r="I97" s="20"/>
      <c r="J97" s="20">
        <v>40.809574</v>
      </c>
      <c r="K97" s="20">
        <f t="shared" si="9"/>
        <v>0.007953779365980074</v>
      </c>
      <c r="L97" s="20"/>
      <c r="M97" s="20"/>
      <c r="N97" s="20">
        <v>59.939251</v>
      </c>
      <c r="O97" s="20">
        <f t="shared" si="10"/>
        <v>0.018037734412100104</v>
      </c>
      <c r="P97" s="20"/>
      <c r="Q97" s="20"/>
      <c r="R97" s="20">
        <v>147.33873</v>
      </c>
      <c r="S97" s="20">
        <f t="shared" si="11"/>
        <v>6.700825530099319E-4</v>
      </c>
      <c r="T97" s="20"/>
      <c r="U97" s="20"/>
      <c r="V97" s="27">
        <v>3224.72998</v>
      </c>
      <c r="W97" s="20">
        <f t="shared" si="12"/>
        <v>0.0028486121609199166</v>
      </c>
      <c r="X97" s="27">
        <v>26671.949219</v>
      </c>
      <c r="Y97" s="20">
        <f t="shared" si="13"/>
        <v>-0.00234757425077603</v>
      </c>
    </row>
    <row r="98" spans="8:8">
      <c r="A98" s="26">
        <v>44028.0</v>
      </c>
      <c r="B98" s="20">
        <v>33.108677</v>
      </c>
      <c r="C98" s="20">
        <f t="shared" si="7"/>
        <v>-0.003359364022140987</v>
      </c>
      <c r="D98" s="20"/>
      <c r="E98" s="20"/>
      <c r="F98" s="20">
        <v>78.826683</v>
      </c>
      <c r="G98" s="20">
        <f t="shared" si="8"/>
        <v>-5.035224508930236E-4</v>
      </c>
      <c r="H98" s="20"/>
      <c r="I98" s="20"/>
      <c r="J98" s="20">
        <v>40.487545</v>
      </c>
      <c r="K98" s="20">
        <f t="shared" si="9"/>
        <v>-0.010965464699024041</v>
      </c>
      <c r="L98" s="20"/>
      <c r="M98" s="20"/>
      <c r="N98" s="20">
        <v>58.877239</v>
      </c>
      <c r="O98" s="20">
        <f t="shared" si="10"/>
        <v>8.435664244299534E-4</v>
      </c>
      <c r="P98" s="20"/>
      <c r="Q98" s="20"/>
      <c r="R98" s="20">
        <v>147.240067</v>
      </c>
      <c r="S98" s="20">
        <f t="shared" si="11"/>
        <v>0.006677473790660082</v>
      </c>
      <c r="T98" s="20"/>
      <c r="U98" s="20"/>
      <c r="V98" s="27">
        <v>3215.570068</v>
      </c>
      <c r="W98" s="20">
        <f t="shared" si="12"/>
        <v>-0.0034061014823959512</v>
      </c>
      <c r="X98" s="27">
        <v>26734.710938</v>
      </c>
      <c r="Y98" s="20">
        <f t="shared" si="13"/>
        <v>-0.0050386367363759454</v>
      </c>
    </row>
    <row r="99" spans="8:8">
      <c r="A99" s="26">
        <v>44027.0</v>
      </c>
      <c r="B99" s="20">
        <v>33.220276</v>
      </c>
      <c r="C99" s="20">
        <f t="shared" si="7"/>
        <v>0.013908437442740063</v>
      </c>
      <c r="D99" s="20"/>
      <c r="E99" s="20"/>
      <c r="F99" s="20">
        <v>78.866394</v>
      </c>
      <c r="G99" s="20">
        <f t="shared" si="8"/>
        <v>0.01520772702244999</v>
      </c>
      <c r="H99" s="20"/>
      <c r="I99" s="20"/>
      <c r="J99" s="20">
        <v>40.936432</v>
      </c>
      <c r="K99" s="20">
        <f t="shared" si="9"/>
        <v>0.03071254806518997</v>
      </c>
      <c r="L99" s="20"/>
      <c r="M99" s="20"/>
      <c r="N99" s="20">
        <v>58.827614</v>
      </c>
      <c r="O99" s="20">
        <f t="shared" si="10"/>
        <v>0.023838353193200046</v>
      </c>
      <c r="P99" s="20"/>
      <c r="Q99" s="20"/>
      <c r="R99" s="20">
        <v>146.263397</v>
      </c>
      <c r="S99" s="20">
        <f t="shared" si="11"/>
        <v>0.0022985174076899373</v>
      </c>
      <c r="T99" s="20"/>
      <c r="U99" s="20"/>
      <c r="V99" s="27">
        <v>3226.560059</v>
      </c>
      <c r="W99" s="20">
        <f t="shared" si="12"/>
        <v>0.009082050720049972</v>
      </c>
      <c r="X99" s="27">
        <v>26870.099609</v>
      </c>
      <c r="Y99" s="20">
        <f t="shared" si="13"/>
        <v>0.008539326181580043</v>
      </c>
    </row>
    <row r="100" spans="8:8">
      <c r="A100" s="26">
        <v>44026.0</v>
      </c>
      <c r="B100" s="20">
        <v>32.764572</v>
      </c>
      <c r="C100" s="20">
        <f t="shared" si="7"/>
        <v>5.68131013870099E-4</v>
      </c>
      <c r="D100" s="20"/>
      <c r="E100" s="20"/>
      <c r="F100" s="20">
        <v>77.684982</v>
      </c>
      <c r="G100" s="20">
        <f t="shared" si="8"/>
        <v>0.011635418256880081</v>
      </c>
      <c r="H100" s="20"/>
      <c r="I100" s="20"/>
      <c r="J100" s="20">
        <v>39.716633</v>
      </c>
      <c r="K100" s="20">
        <f t="shared" si="9"/>
        <v>0.015722554522479948</v>
      </c>
      <c r="L100" s="20"/>
      <c r="M100" s="20"/>
      <c r="N100" s="20">
        <v>57.457912</v>
      </c>
      <c r="O100" s="20">
        <f t="shared" si="10"/>
        <v>0.002424224110979978</v>
      </c>
      <c r="P100" s="20"/>
      <c r="Q100" s="20"/>
      <c r="R100" s="20">
        <v>145.927979</v>
      </c>
      <c r="S100" s="20">
        <f t="shared" si="11"/>
        <v>0.018662542965669937</v>
      </c>
      <c r="T100" s="20"/>
      <c r="U100" s="20"/>
      <c r="V100" s="27">
        <v>3197.52002</v>
      </c>
      <c r="W100" s="20">
        <f t="shared" si="12"/>
        <v>0.013406370835880033</v>
      </c>
      <c r="X100" s="27">
        <v>26642.589844</v>
      </c>
      <c r="Y100" s="20">
        <f t="shared" si="13"/>
        <v>0.021344526383320073</v>
      </c>
    </row>
    <row r="101" spans="8:8">
      <c r="A101" s="26">
        <v>44025.0</v>
      </c>
      <c r="B101" s="20">
        <v>32.745968</v>
      </c>
      <c r="C101" s="20">
        <f t="shared" si="7"/>
        <v>0.0407920910403099</v>
      </c>
      <c r="D101" s="20"/>
      <c r="E101" s="20"/>
      <c r="F101" s="20">
        <v>76.791481</v>
      </c>
      <c r="G101" s="20">
        <f t="shared" si="8"/>
        <v>0.008080199680829958</v>
      </c>
      <c r="H101" s="20"/>
      <c r="I101" s="20"/>
      <c r="J101" s="20">
        <v>39.101852</v>
      </c>
      <c r="K101" s="20">
        <f t="shared" si="9"/>
        <v>0.0040089384916</v>
      </c>
      <c r="L101" s="20"/>
      <c r="M101" s="20"/>
      <c r="N101" s="20">
        <v>57.318958</v>
      </c>
      <c r="O101" s="20">
        <f t="shared" si="10"/>
        <v>0.0055719911320699644</v>
      </c>
      <c r="P101" s="20"/>
      <c r="Q101" s="20"/>
      <c r="R101" s="20">
        <v>143.254486</v>
      </c>
      <c r="S101" s="20">
        <f t="shared" si="11"/>
        <v>0.019948158637560054</v>
      </c>
      <c r="T101" s="20"/>
      <c r="U101" s="20"/>
      <c r="V101" s="27">
        <v>3155.219971</v>
      </c>
      <c r="W101" s="20">
        <f t="shared" si="12"/>
        <v>-0.009362541015140002</v>
      </c>
      <c r="X101" s="27">
        <v>26085.800781</v>
      </c>
      <c r="Y101" s="20">
        <f t="shared" si="13"/>
        <v>4.026799187499819E-4</v>
      </c>
    </row>
    <row r="102" spans="8:8">
      <c r="A102" s="26">
        <v>44022.0</v>
      </c>
      <c r="B102" s="20">
        <v>31.462545</v>
      </c>
      <c r="C102" s="20">
        <f t="shared" si="7"/>
        <v>0.011058010400720075</v>
      </c>
      <c r="D102" s="20"/>
      <c r="E102" s="20"/>
      <c r="F102" s="20">
        <v>76.175964</v>
      </c>
      <c r="G102" s="20">
        <f t="shared" si="8"/>
        <v>5.21578071360107E-4</v>
      </c>
      <c r="H102" s="20"/>
      <c r="I102" s="20"/>
      <c r="J102" s="20">
        <v>38.945721</v>
      </c>
      <c r="K102" s="20">
        <f t="shared" si="9"/>
        <v>-0.011394530073205011</v>
      </c>
      <c r="L102" s="20"/>
      <c r="M102" s="20"/>
      <c r="N102" s="20">
        <v>57.001347</v>
      </c>
      <c r="O102" s="20">
        <f t="shared" si="10"/>
        <v>-0.01170196971638604</v>
      </c>
      <c r="P102" s="20"/>
      <c r="Q102" s="20"/>
      <c r="R102" s="20">
        <v>140.452713</v>
      </c>
      <c r="S102" s="20">
        <f t="shared" si="11"/>
        <v>-8.422285586909828E-4</v>
      </c>
      <c r="T102" s="20"/>
      <c r="U102" s="20"/>
      <c r="V102" s="27">
        <v>3185.040039</v>
      </c>
      <c r="W102" s="20">
        <f t="shared" si="12"/>
        <v>0.010466201198320091</v>
      </c>
      <c r="X102" s="27">
        <v>26075.300781</v>
      </c>
      <c r="Y102" s="20">
        <f t="shared" si="13"/>
        <v>0.014362780930150087</v>
      </c>
    </row>
    <row r="103" spans="8:8">
      <c r="A103" s="26">
        <v>44021.0</v>
      </c>
      <c r="B103" s="20">
        <v>31.118437</v>
      </c>
      <c r="C103" s="20">
        <f t="shared" si="7"/>
        <v>-0.008592639309925043</v>
      </c>
      <c r="D103" s="20"/>
      <c r="E103" s="20"/>
      <c r="F103" s="20">
        <v>76.136253</v>
      </c>
      <c r="G103" s="20">
        <f t="shared" si="8"/>
        <v>-0.015785374186981005</v>
      </c>
      <c r="H103" s="20"/>
      <c r="I103" s="20"/>
      <c r="J103" s="20">
        <v>39.394604</v>
      </c>
      <c r="K103" s="20">
        <f t="shared" si="9"/>
        <v>-0.008838721431114971</v>
      </c>
      <c r="L103" s="20"/>
      <c r="M103" s="20"/>
      <c r="N103" s="20">
        <v>57.676273</v>
      </c>
      <c r="O103" s="20">
        <f t="shared" si="10"/>
        <v>-0.024345159322821996</v>
      </c>
      <c r="P103" s="20"/>
      <c r="Q103" s="20"/>
      <c r="R103" s="20">
        <v>140.571106</v>
      </c>
      <c r="S103" s="20">
        <f t="shared" si="11"/>
        <v>-0.005444302358204034</v>
      </c>
      <c r="T103" s="20"/>
      <c r="U103" s="20"/>
      <c r="V103" s="27">
        <v>3152.050049</v>
      </c>
      <c r="W103" s="20">
        <f t="shared" si="12"/>
        <v>-0.005643605977706967</v>
      </c>
      <c r="X103" s="27">
        <v>25706.089844</v>
      </c>
      <c r="Y103" s="20">
        <f t="shared" si="13"/>
        <v>-0.013856047226284973</v>
      </c>
    </row>
    <row r="104" spans="8:8">
      <c r="A104" s="26">
        <v>44020.0</v>
      </c>
      <c r="B104" s="20">
        <v>31.388144</v>
      </c>
      <c r="C104" s="20">
        <f t="shared" si="7"/>
        <v>-0.008227929333626038</v>
      </c>
      <c r="D104" s="20"/>
      <c r="E104" s="20"/>
      <c r="F104" s="20">
        <v>77.357368</v>
      </c>
      <c r="G104" s="20">
        <f t="shared" si="8"/>
        <v>-0.010162658738281038</v>
      </c>
      <c r="H104" s="20"/>
      <c r="I104" s="20"/>
      <c r="J104" s="20">
        <v>39.745907</v>
      </c>
      <c r="K104" s="20">
        <f t="shared" si="9"/>
        <v>0.008667592824610049</v>
      </c>
      <c r="L104" s="20"/>
      <c r="M104" s="20"/>
      <c r="N104" s="20">
        <v>59.115448</v>
      </c>
      <c r="O104" s="20">
        <f t="shared" si="10"/>
        <v>-0.012108155080214011</v>
      </c>
      <c r="P104" s="20"/>
      <c r="Q104" s="20"/>
      <c r="R104" s="20">
        <v>141.340607</v>
      </c>
      <c r="S104" s="20">
        <f t="shared" si="11"/>
        <v>0.0029402115520600347</v>
      </c>
      <c r="T104" s="20"/>
      <c r="U104" s="20"/>
      <c r="V104" s="27">
        <v>3169.939941</v>
      </c>
      <c r="W104" s="20">
        <f t="shared" si="12"/>
        <v>0.007827461901410038</v>
      </c>
      <c r="X104" s="27">
        <v>26067.279297</v>
      </c>
      <c r="Y104" s="20">
        <f t="shared" si="13"/>
        <v>0.006840416371540092</v>
      </c>
    </row>
    <row r="105" spans="8:8">
      <c r="A105" s="26">
        <v>44019.0</v>
      </c>
      <c r="B105" s="20">
        <v>31.648546</v>
      </c>
      <c r="C105" s="20">
        <f t="shared" si="7"/>
        <v>-0.013909131337417002</v>
      </c>
      <c r="D105" s="20"/>
      <c r="E105" s="20"/>
      <c r="F105" s="20">
        <v>78.151596</v>
      </c>
      <c r="G105" s="20">
        <f t="shared" si="8"/>
        <v>-0.010806731581565976</v>
      </c>
      <c r="H105" s="20"/>
      <c r="I105" s="20"/>
      <c r="J105" s="20">
        <v>39.404366</v>
      </c>
      <c r="K105" s="20">
        <f t="shared" si="9"/>
        <v>-0.015361950074985975</v>
      </c>
      <c r="L105" s="20"/>
      <c r="M105" s="20"/>
      <c r="N105" s="20">
        <v>59.84</v>
      </c>
      <c r="O105" s="20">
        <f t="shared" si="10"/>
        <v>0.0016614121289999506</v>
      </c>
      <c r="P105" s="20"/>
      <c r="Q105" s="20"/>
      <c r="R105" s="20">
        <v>140.926254</v>
      </c>
      <c r="S105" s="20">
        <f t="shared" si="11"/>
        <v>-9.092230050310457E-4</v>
      </c>
      <c r="T105" s="20"/>
      <c r="U105" s="20"/>
      <c r="V105" s="27">
        <v>3145.320068</v>
      </c>
      <c r="W105" s="20">
        <f t="shared" si="12"/>
        <v>-0.010818532233572986</v>
      </c>
      <c r="X105" s="27">
        <v>25890.179688</v>
      </c>
      <c r="Y105" s="20">
        <f t="shared" si="13"/>
        <v>-0.015096784216894976</v>
      </c>
    </row>
    <row r="106" spans="8:8">
      <c r="A106" s="26">
        <v>44018.0</v>
      </c>
      <c r="B106" s="20">
        <v>32.094959</v>
      </c>
      <c r="C106" s="20">
        <f t="shared" si="7"/>
        <v>0.0</v>
      </c>
      <c r="D106" s="20"/>
      <c r="E106" s="20"/>
      <c r="F106" s="20">
        <v>79.005386</v>
      </c>
      <c r="G106" s="20">
        <f t="shared" si="8"/>
        <v>0.01015490641176009</v>
      </c>
      <c r="H106" s="20"/>
      <c r="I106" s="20"/>
      <c r="J106" s="20">
        <v>40.019138</v>
      </c>
      <c r="K106" s="20">
        <f t="shared" si="9"/>
        <v>-0.005094710957629034</v>
      </c>
      <c r="L106" s="20"/>
      <c r="M106" s="20"/>
      <c r="N106" s="20">
        <v>59.740746</v>
      </c>
      <c r="O106" s="20">
        <f t="shared" si="10"/>
        <v>0.017754500440910093</v>
      </c>
      <c r="P106" s="20"/>
      <c r="Q106" s="20"/>
      <c r="R106" s="20">
        <v>141.054504</v>
      </c>
      <c r="S106" s="20">
        <f t="shared" si="11"/>
        <v>0.014258305070369959</v>
      </c>
      <c r="T106" s="20"/>
      <c r="U106" s="20"/>
      <c r="V106" s="27">
        <v>3179.719971</v>
      </c>
      <c r="W106" s="20">
        <f t="shared" si="12"/>
        <v>0.01588172588624004</v>
      </c>
      <c r="X106" s="27">
        <v>26287.029297</v>
      </c>
      <c r="Y106" s="20">
        <f t="shared" si="13"/>
        <v>0.017797790138970093</v>
      </c>
    </row>
    <row r="107" spans="8:8">
      <c r="A107" s="26">
        <v>44014.0</v>
      </c>
      <c r="B107" s="20">
        <v>32.094959</v>
      </c>
      <c r="C107" s="20">
        <f t="shared" si="7"/>
        <v>0.022821619012530103</v>
      </c>
      <c r="D107" s="20"/>
      <c r="E107" s="20"/>
      <c r="F107" s="20">
        <v>78.211159</v>
      </c>
      <c r="G107" s="20">
        <f t="shared" si="8"/>
        <v>0.008448457668569942</v>
      </c>
      <c r="H107" s="20"/>
      <c r="I107" s="20"/>
      <c r="J107" s="20">
        <v>40.224068</v>
      </c>
      <c r="K107" s="20">
        <f t="shared" si="9"/>
        <v>0.008810600418609926</v>
      </c>
      <c r="L107" s="20"/>
      <c r="M107" s="20"/>
      <c r="N107" s="20">
        <v>58.698582</v>
      </c>
      <c r="O107" s="20">
        <f t="shared" si="10"/>
        <v>0.00271278796829999</v>
      </c>
      <c r="P107" s="20"/>
      <c r="Q107" s="20"/>
      <c r="R107" s="20">
        <v>139.071579</v>
      </c>
      <c r="S107" s="20">
        <f t="shared" si="11"/>
        <v>0.004202823069689998</v>
      </c>
      <c r="T107" s="20"/>
      <c r="U107" s="20"/>
      <c r="V107" s="27">
        <v>3130.01001</v>
      </c>
      <c r="W107" s="20">
        <f t="shared" si="12"/>
        <v>0.004541251055590001</v>
      </c>
      <c r="X107" s="27">
        <v>25827.359375</v>
      </c>
      <c r="Y107" s="20">
        <f t="shared" si="13"/>
        <v>0.0035900049417700863</v>
      </c>
    </row>
    <row r="108" spans="8:8">
      <c r="A108" s="26">
        <v>44013.0</v>
      </c>
      <c r="B108" s="20">
        <v>31.378843</v>
      </c>
      <c r="C108" s="20">
        <f t="shared" si="7"/>
        <v>0.03180435531535997</v>
      </c>
      <c r="D108" s="20"/>
      <c r="E108" s="20"/>
      <c r="F108" s="20">
        <v>77.555931</v>
      </c>
      <c r="G108" s="20">
        <f t="shared" si="8"/>
        <v>0.010216039573679891</v>
      </c>
      <c r="H108" s="20"/>
      <c r="I108" s="20"/>
      <c r="J108" s="20">
        <v>39.872765</v>
      </c>
      <c r="K108" s="20">
        <f t="shared" si="9"/>
        <v>0.001716038899060024</v>
      </c>
      <c r="L108" s="20"/>
      <c r="M108" s="20"/>
      <c r="N108" s="20">
        <v>58.539776</v>
      </c>
      <c r="O108" s="20">
        <f t="shared" si="10"/>
        <v>0.010714233424709896</v>
      </c>
      <c r="P108" s="20"/>
      <c r="Q108" s="20"/>
      <c r="R108" s="20">
        <v>138.489532</v>
      </c>
      <c r="S108" s="20">
        <f t="shared" si="11"/>
        <v>-0.0017776764183180527</v>
      </c>
      <c r="T108" s="20"/>
      <c r="U108" s="20"/>
      <c r="V108" s="27">
        <v>3115.860107</v>
      </c>
      <c r="W108" s="20">
        <f t="shared" si="12"/>
        <v>0.00502213270504992</v>
      </c>
      <c r="X108" s="27">
        <v>25734.970703</v>
      </c>
      <c r="Y108" s="20">
        <f t="shared" si="13"/>
        <v>-0.0030182665943250253</v>
      </c>
    </row>
    <row r="109" spans="8:8">
      <c r="A109" s="26">
        <v>44012.0</v>
      </c>
      <c r="B109" s="20">
        <v>30.411621</v>
      </c>
      <c r="C109" s="20">
        <f t="shared" si="7"/>
        <v>0.0018382306918400815</v>
      </c>
      <c r="D109" s="20"/>
      <c r="E109" s="20"/>
      <c r="F109" s="20">
        <v>76.771629</v>
      </c>
      <c r="G109" s="20">
        <f t="shared" si="8"/>
        <v>0.015895953183550082</v>
      </c>
      <c r="H109" s="20"/>
      <c r="I109" s="20"/>
      <c r="J109" s="20">
        <v>39.804459</v>
      </c>
      <c r="K109" s="20">
        <f t="shared" si="9"/>
        <v>9.816568529898984E-4</v>
      </c>
      <c r="L109" s="20"/>
      <c r="M109" s="20"/>
      <c r="N109" s="20">
        <v>57.919216</v>
      </c>
      <c r="O109" s="20">
        <f t="shared" si="10"/>
        <v>0.017301079511220063</v>
      </c>
      <c r="P109" s="20"/>
      <c r="Q109" s="20"/>
      <c r="R109" s="20">
        <v>138.73616</v>
      </c>
      <c r="S109" s="20">
        <f t="shared" si="11"/>
        <v>0.01143567060832007</v>
      </c>
      <c r="T109" s="20"/>
      <c r="U109" s="20"/>
      <c r="V109" s="27">
        <v>3100.290039</v>
      </c>
      <c r="W109" s="20">
        <f t="shared" si="12"/>
        <v>0.01540987578902997</v>
      </c>
      <c r="X109" s="27">
        <v>25812.880859</v>
      </c>
      <c r="Y109" s="20">
        <f t="shared" si="13"/>
        <v>0.008481081715600025</v>
      </c>
    </row>
    <row r="110" spans="8:8">
      <c r="A110" s="26">
        <v>44011.0</v>
      </c>
      <c r="B110" s="20">
        <v>30.35582</v>
      </c>
      <c r="C110" s="20">
        <f t="shared" si="7"/>
        <v>0.01872661237364004</v>
      </c>
      <c r="D110" s="20"/>
      <c r="E110" s="20"/>
      <c r="F110" s="20">
        <v>75.570366</v>
      </c>
      <c r="G110" s="20">
        <f t="shared" si="8"/>
        <v>0.012368587135890063</v>
      </c>
      <c r="H110" s="20"/>
      <c r="I110" s="20"/>
      <c r="J110" s="20">
        <v>39.765423</v>
      </c>
      <c r="K110" s="20">
        <f t="shared" si="9"/>
        <v>0.004932189595439951</v>
      </c>
      <c r="L110" s="20"/>
      <c r="M110" s="20"/>
      <c r="N110" s="20">
        <v>56.934193</v>
      </c>
      <c r="O110" s="20">
        <f t="shared" si="10"/>
        <v>0.0045185715418198935</v>
      </c>
      <c r="P110" s="20"/>
      <c r="Q110" s="20"/>
      <c r="R110" s="20">
        <v>137.167557</v>
      </c>
      <c r="S110" s="20">
        <f t="shared" si="11"/>
        <v>0.008925252819830032</v>
      </c>
      <c r="T110" s="20"/>
      <c r="U110" s="20"/>
      <c r="V110" s="27">
        <v>3053.23999</v>
      </c>
      <c r="W110" s="20">
        <f t="shared" si="12"/>
        <v>0.014685678297269966</v>
      </c>
      <c r="X110" s="27">
        <v>25595.800781</v>
      </c>
      <c r="Y110" s="20">
        <f t="shared" si="13"/>
        <v>0.02319557162982</v>
      </c>
    </row>
    <row r="111" spans="8:8">
      <c r="A111" s="26">
        <v>44008.0</v>
      </c>
      <c r="B111" s="20">
        <v>29.797808</v>
      </c>
      <c r="C111" s="20">
        <f t="shared" si="7"/>
        <v>-0.008663388982458997</v>
      </c>
      <c r="D111" s="20"/>
      <c r="E111" s="20"/>
      <c r="F111" s="20">
        <v>74.647087</v>
      </c>
      <c r="G111" s="20">
        <f t="shared" si="8"/>
        <v>-0.018022599726984945</v>
      </c>
      <c r="H111" s="20"/>
      <c r="I111" s="20"/>
      <c r="J111" s="20">
        <v>39.570255</v>
      </c>
      <c r="K111" s="20">
        <f t="shared" si="9"/>
        <v>-0.013861892310324975</v>
      </c>
      <c r="L111" s="20"/>
      <c r="M111" s="20"/>
      <c r="N111" s="20">
        <v>56.678089</v>
      </c>
      <c r="O111" s="20">
        <f t="shared" si="10"/>
        <v>-0.011000339879762011</v>
      </c>
      <c r="P111" s="20"/>
      <c r="Q111" s="20"/>
      <c r="R111" s="20">
        <v>135.954132</v>
      </c>
      <c r="S111" s="20">
        <f t="shared" si="11"/>
        <v>-0.013317064216077035</v>
      </c>
      <c r="T111" s="20"/>
      <c r="U111" s="20"/>
      <c r="V111" s="27">
        <v>3009.050049</v>
      </c>
      <c r="W111" s="20">
        <f t="shared" si="12"/>
        <v>-0.024226905063212012</v>
      </c>
      <c r="X111" s="27">
        <v>25015.550781</v>
      </c>
      <c r="Y111" s="20">
        <f t="shared" si="13"/>
        <v>-0.028356256567618976</v>
      </c>
    </row>
    <row r="112" spans="8:8">
      <c r="A112" s="26">
        <v>44007.0</v>
      </c>
      <c r="B112" s="20">
        <v>30.058214</v>
      </c>
      <c r="C112" s="20">
        <f t="shared" si="7"/>
        <v>0.004038539065849944</v>
      </c>
      <c r="D112" s="20"/>
      <c r="E112" s="20"/>
      <c r="F112" s="20">
        <v>76.017113</v>
      </c>
      <c r="G112" s="20">
        <f t="shared" si="8"/>
        <v>0.009226220687680087</v>
      </c>
      <c r="H112" s="20"/>
      <c r="I112" s="20"/>
      <c r="J112" s="20">
        <v>40.126484</v>
      </c>
      <c r="K112" s="20">
        <f t="shared" si="9"/>
        <v>0.011064810044890017</v>
      </c>
      <c r="L112" s="20"/>
      <c r="M112" s="20"/>
      <c r="N112" s="20">
        <v>57.308502</v>
      </c>
      <c r="O112" s="20">
        <f t="shared" si="10"/>
        <v>0.0072715092669899395</v>
      </c>
      <c r="P112" s="20"/>
      <c r="Q112" s="20"/>
      <c r="R112" s="20">
        <v>137.789078</v>
      </c>
      <c r="S112" s="20">
        <f t="shared" si="11"/>
        <v>-0.0010728009080259726</v>
      </c>
      <c r="T112" s="20"/>
      <c r="U112" s="20"/>
      <c r="V112" s="27">
        <v>3083.76001</v>
      </c>
      <c r="W112" s="20">
        <f t="shared" si="12"/>
        <v>0.01095944738606991</v>
      </c>
      <c r="X112" s="27">
        <v>25745.599609</v>
      </c>
      <c r="Y112" s="20">
        <f t="shared" si="13"/>
        <v>0.011776344770189962</v>
      </c>
    </row>
    <row r="113" spans="8:8">
      <c r="A113" s="26">
        <v>44006.0</v>
      </c>
      <c r="B113" s="20">
        <v>29.937311</v>
      </c>
      <c r="C113" s="20">
        <f t="shared" si="7"/>
        <v>-0.01769914698506103</v>
      </c>
      <c r="D113" s="20"/>
      <c r="E113" s="20"/>
      <c r="F113" s="20">
        <v>75.322174</v>
      </c>
      <c r="G113" s="20">
        <f t="shared" si="8"/>
        <v>-0.016208502816524972</v>
      </c>
      <c r="H113" s="20"/>
      <c r="I113" s="20"/>
      <c r="J113" s="20">
        <v>39.687351</v>
      </c>
      <c r="K113" s="20">
        <f t="shared" si="9"/>
        <v>-0.02212086106711597</v>
      </c>
      <c r="L113" s="20"/>
      <c r="M113" s="20"/>
      <c r="N113" s="20">
        <v>56.894791</v>
      </c>
      <c r="O113" s="20">
        <f t="shared" si="10"/>
        <v>-0.010620096284694958</v>
      </c>
      <c r="P113" s="20"/>
      <c r="Q113" s="20"/>
      <c r="R113" s="20">
        <v>137.937057</v>
      </c>
      <c r="S113" s="20">
        <f t="shared" si="11"/>
        <v>-0.021279639676773043</v>
      </c>
      <c r="T113" s="20"/>
      <c r="U113" s="20"/>
      <c r="V113" s="27">
        <v>3050.330078</v>
      </c>
      <c r="W113" s="20">
        <f t="shared" si="12"/>
        <v>-0.02585514595953997</v>
      </c>
      <c r="X113" s="27">
        <v>25445.939453</v>
      </c>
      <c r="Y113" s="20">
        <f t="shared" si="13"/>
        <v>-0.027150843077369036</v>
      </c>
    </row>
    <row r="114" spans="8:8">
      <c r="A114" s="26">
        <v>44005.0</v>
      </c>
      <c r="B114" s="20">
        <v>30.476723</v>
      </c>
      <c r="C114" s="20">
        <f t="shared" si="7"/>
        <v>-0.010268786057993973</v>
      </c>
      <c r="D114" s="20"/>
      <c r="E114" s="20"/>
      <c r="F114" s="20">
        <v>76.563148</v>
      </c>
      <c r="G114" s="20">
        <f t="shared" si="8"/>
        <v>0.0048208946276000475</v>
      </c>
      <c r="H114" s="20"/>
      <c r="I114" s="20"/>
      <c r="J114" s="20">
        <v>40.585129</v>
      </c>
      <c r="K114" s="20">
        <f t="shared" si="9"/>
        <v>0.008976242780809995</v>
      </c>
      <c r="L114" s="20"/>
      <c r="M114" s="20"/>
      <c r="N114" s="20">
        <v>57.505505</v>
      </c>
      <c r="O114" s="20">
        <f t="shared" si="10"/>
        <v>0.014246005505540005</v>
      </c>
      <c r="P114" s="20"/>
      <c r="Q114" s="20"/>
      <c r="R114" s="20">
        <v>140.936127</v>
      </c>
      <c r="S114" s="20">
        <f t="shared" si="11"/>
        <v>-0.0036961738676140055</v>
      </c>
      <c r="T114" s="20"/>
      <c r="U114" s="20"/>
      <c r="V114" s="27">
        <v>3131.290039</v>
      </c>
      <c r="W114" s="20">
        <f t="shared" si="12"/>
        <v>0.004307419685009917</v>
      </c>
      <c r="X114" s="27">
        <v>26156.099609</v>
      </c>
      <c r="Y114" s="20">
        <f t="shared" si="13"/>
        <v>0.00503895745751004</v>
      </c>
    </row>
    <row r="115" spans="8:8">
      <c r="A115" s="26">
        <v>44004.0</v>
      </c>
      <c r="B115" s="20">
        <v>30.792929</v>
      </c>
      <c r="C115" s="20">
        <f t="shared" si="7"/>
        <v>-0.009275981864042993</v>
      </c>
      <c r="D115" s="20"/>
      <c r="E115" s="20"/>
      <c r="F115" s="20">
        <v>76.195816</v>
      </c>
      <c r="G115" s="20">
        <f t="shared" si="8"/>
        <v>-0.014762576357346013</v>
      </c>
      <c r="H115" s="20"/>
      <c r="I115" s="20"/>
      <c r="J115" s="20">
        <v>40.224068</v>
      </c>
      <c r="K115" s="20">
        <f t="shared" si="9"/>
        <v>0.0029196921592300473</v>
      </c>
      <c r="L115" s="20"/>
      <c r="M115" s="20"/>
      <c r="N115" s="20">
        <v>56.697788</v>
      </c>
      <c r="O115" s="20">
        <f t="shared" si="10"/>
        <v>0.02038638770889989</v>
      </c>
      <c r="P115" s="20"/>
      <c r="Q115" s="20"/>
      <c r="R115" s="20">
        <v>141.458984</v>
      </c>
      <c r="S115" s="20">
        <f t="shared" si="11"/>
        <v>-0.0030592192574090404</v>
      </c>
      <c r="T115" s="20"/>
      <c r="U115" s="20"/>
      <c r="V115" s="27">
        <v>3117.860107</v>
      </c>
      <c r="W115" s="20">
        <f t="shared" si="12"/>
        <v>0.006495095477659918</v>
      </c>
      <c r="X115" s="27">
        <v>26024.960938</v>
      </c>
      <c r="Y115" s="20">
        <f t="shared" si="13"/>
        <v>0.0059331786623100236</v>
      </c>
    </row>
    <row r="116" spans="8:8">
      <c r="A116" s="26">
        <v>44001.0</v>
      </c>
      <c r="B116" s="20">
        <v>31.081238</v>
      </c>
      <c r="C116" s="20">
        <f t="shared" si="7"/>
        <v>0.005415180789289931</v>
      </c>
      <c r="D116" s="20"/>
      <c r="E116" s="20"/>
      <c r="F116" s="20">
        <v>77.337517</v>
      </c>
      <c r="G116" s="20">
        <f t="shared" si="8"/>
        <v>0.02204146663985007</v>
      </c>
      <c r="H116" s="20"/>
      <c r="I116" s="20"/>
      <c r="J116" s="20">
        <v>40.106968</v>
      </c>
      <c r="K116" s="20">
        <f t="shared" si="9"/>
        <v>0.003662958563630081</v>
      </c>
      <c r="L116" s="20"/>
      <c r="M116" s="20"/>
      <c r="N116" s="20">
        <v>55.565018</v>
      </c>
      <c r="O116" s="20">
        <f t="shared" si="10"/>
        <v>0.00786138883998011</v>
      </c>
      <c r="P116" s="20"/>
      <c r="Q116" s="20"/>
      <c r="R116" s="20">
        <v>141.893066</v>
      </c>
      <c r="S116" s="20">
        <f t="shared" si="11"/>
        <v>0.0029286169230400283</v>
      </c>
      <c r="T116" s="20"/>
      <c r="U116" s="20"/>
      <c r="V116" s="27">
        <v>3097.73999</v>
      </c>
      <c r="W116" s="20">
        <f t="shared" si="12"/>
        <v>-0.00564949491960598</v>
      </c>
      <c r="X116" s="27">
        <v>25871.460938</v>
      </c>
      <c r="Y116" s="20">
        <f t="shared" si="13"/>
        <v>-0.007999918486814028</v>
      </c>
    </row>
    <row r="117" spans="8:8">
      <c r="A117" s="26">
        <v>44000.0</v>
      </c>
      <c r="B117" s="20">
        <v>30.913834</v>
      </c>
      <c r="C117" s="20">
        <f t="shared" si="7"/>
        <v>-0.009535125887659035</v>
      </c>
      <c r="D117" s="20"/>
      <c r="E117" s="20"/>
      <c r="F117" s="20">
        <v>75.669647</v>
      </c>
      <c r="G117" s="20">
        <f t="shared" si="8"/>
        <v>-9.174781185780079E-4</v>
      </c>
      <c r="H117" s="20"/>
      <c r="I117" s="20"/>
      <c r="J117" s="20">
        <v>39.960594</v>
      </c>
      <c r="K117" s="20">
        <f t="shared" si="9"/>
        <v>-0.02103753192237401</v>
      </c>
      <c r="L117" s="20"/>
      <c r="M117" s="20"/>
      <c r="N117" s="20">
        <v>55.131607</v>
      </c>
      <c r="O117" s="20">
        <f t="shared" si="10"/>
        <v>-0.017208090254068997</v>
      </c>
      <c r="P117" s="20"/>
      <c r="Q117" s="20"/>
      <c r="R117" s="20">
        <v>141.478729</v>
      </c>
      <c r="S117" s="20">
        <f t="shared" si="11"/>
        <v>-0.004235457918734031</v>
      </c>
      <c r="T117" s="20"/>
      <c r="U117" s="20"/>
      <c r="V117" s="27">
        <v>3115.340088</v>
      </c>
      <c r="W117" s="20">
        <f t="shared" si="12"/>
        <v>5.942199929800385E-4</v>
      </c>
      <c r="X117" s="27">
        <v>26080.099609</v>
      </c>
      <c r="Y117" s="20">
        <f t="shared" si="13"/>
        <v>-0.0015126476599539584</v>
      </c>
    </row>
    <row r="118" spans="8:8">
      <c r="A118" s="26">
        <v>43999.0</v>
      </c>
      <c r="B118" s="20">
        <v>31.211439</v>
      </c>
      <c r="C118" s="20">
        <f t="shared" si="7"/>
        <v>0.004790450005289992</v>
      </c>
      <c r="D118" s="20"/>
      <c r="E118" s="20"/>
      <c r="F118" s="20">
        <v>75.739136</v>
      </c>
      <c r="G118" s="20">
        <f t="shared" si="8"/>
        <v>-0.008834663386648955</v>
      </c>
      <c r="H118" s="20"/>
      <c r="I118" s="20"/>
      <c r="J118" s="20">
        <v>40.819332</v>
      </c>
      <c r="K118" s="20">
        <f t="shared" si="9"/>
        <v>0.012342773365110027</v>
      </c>
      <c r="L118" s="20"/>
      <c r="M118" s="20"/>
      <c r="N118" s="20">
        <v>56.096928</v>
      </c>
      <c r="O118" s="20">
        <f t="shared" si="10"/>
        <v>-0.0019277193834970063</v>
      </c>
      <c r="P118" s="20"/>
      <c r="Q118" s="20"/>
      <c r="R118" s="20">
        <v>142.080505</v>
      </c>
      <c r="S118" s="20">
        <f t="shared" si="11"/>
        <v>-0.003045877682682052</v>
      </c>
      <c r="T118" s="20"/>
      <c r="U118" s="20"/>
      <c r="V118" s="27">
        <v>3113.48999</v>
      </c>
      <c r="W118" s="20">
        <f t="shared" si="12"/>
        <v>-0.003600299556444031</v>
      </c>
      <c r="X118" s="27">
        <v>26119.609375</v>
      </c>
      <c r="Y118" s="20">
        <f t="shared" si="13"/>
        <v>-0.006480457229738001</v>
      </c>
    </row>
    <row r="119" spans="8:8">
      <c r="A119" s="26">
        <v>43998.0</v>
      </c>
      <c r="B119" s="20">
        <v>31.062635</v>
      </c>
      <c r="C119" s="20">
        <f t="shared" si="7"/>
        <v>0.0011990484967900894</v>
      </c>
      <c r="D119" s="20"/>
      <c r="E119" s="20"/>
      <c r="F119" s="20">
        <v>76.41423</v>
      </c>
      <c r="G119" s="20">
        <f t="shared" si="8"/>
        <v>0.039854147062180045</v>
      </c>
      <c r="H119" s="20"/>
      <c r="I119" s="20"/>
      <c r="J119" s="20">
        <v>40.321651</v>
      </c>
      <c r="K119" s="20">
        <f t="shared" si="9"/>
        <v>0.01473474442628997</v>
      </c>
      <c r="L119" s="20"/>
      <c r="M119" s="20"/>
      <c r="N119" s="20">
        <v>56.205276</v>
      </c>
      <c r="O119" s="20">
        <f t="shared" si="10"/>
        <v>0.035571699376699906</v>
      </c>
      <c r="P119" s="20"/>
      <c r="Q119" s="20"/>
      <c r="R119" s="20">
        <v>142.514587</v>
      </c>
      <c r="S119" s="20">
        <f t="shared" si="11"/>
        <v>0.022725710742969918</v>
      </c>
      <c r="T119" s="20"/>
      <c r="U119" s="20"/>
      <c r="V119" s="27">
        <v>3124.73999</v>
      </c>
      <c r="W119" s="20">
        <f t="shared" si="12"/>
        <v>0.018962398081030063</v>
      </c>
      <c r="X119" s="27">
        <v>26289.980469</v>
      </c>
      <c r="Y119" s="20">
        <f t="shared" si="13"/>
        <v>0.020448590538199918</v>
      </c>
    </row>
    <row r="120" spans="8:8">
      <c r="A120" s="26">
        <v>43997.0</v>
      </c>
      <c r="B120" s="20">
        <v>31.025434</v>
      </c>
      <c r="C120" s="20">
        <f t="shared" si="7"/>
        <v>-0.011555637058375035</v>
      </c>
      <c r="D120" s="20"/>
      <c r="E120" s="20"/>
      <c r="F120" s="20">
        <v>73.485527</v>
      </c>
      <c r="G120" s="20">
        <f t="shared" si="8"/>
        <v>-0.02988210983820805</v>
      </c>
      <c r="H120" s="20"/>
      <c r="I120" s="20"/>
      <c r="J120" s="20">
        <v>39.736149</v>
      </c>
      <c r="K120" s="20">
        <f t="shared" si="9"/>
        <v>0.007422053241959992</v>
      </c>
      <c r="L120" s="20"/>
      <c r="M120" s="20"/>
      <c r="N120" s="20">
        <v>54.274635</v>
      </c>
      <c r="O120" s="20">
        <f t="shared" si="10"/>
        <v>-0.019049349315830022</v>
      </c>
      <c r="P120" s="20"/>
      <c r="Q120" s="20"/>
      <c r="R120" s="20">
        <v>139.347809</v>
      </c>
      <c r="S120" s="20">
        <f t="shared" si="11"/>
        <v>-0.006331327060850045</v>
      </c>
      <c r="T120" s="20"/>
      <c r="U120" s="20"/>
      <c r="V120" s="27">
        <v>3066.590088</v>
      </c>
      <c r="W120" s="20">
        <f t="shared" si="12"/>
        <v>0.008312216942560013</v>
      </c>
      <c r="X120" s="27">
        <v>25763.160156</v>
      </c>
      <c r="Y120" s="20">
        <f t="shared" si="13"/>
        <v>0.006155742029569922</v>
      </c>
    </row>
    <row r="121" spans="8:8">
      <c r="A121" s="26">
        <v>43994.0</v>
      </c>
      <c r="B121" s="20">
        <v>31.388144</v>
      </c>
      <c r="C121" s="20">
        <f t="shared" si="7"/>
        <v>0.01351359249235995</v>
      </c>
      <c r="D121" s="20"/>
      <c r="E121" s="20"/>
      <c r="F121" s="20">
        <v>75.749069</v>
      </c>
      <c r="G121" s="20">
        <f t="shared" si="8"/>
        <v>-0.0057336207531339944</v>
      </c>
      <c r="H121" s="20"/>
      <c r="I121" s="20"/>
      <c r="J121" s="20">
        <v>39.443398</v>
      </c>
      <c r="K121" s="20">
        <f t="shared" si="9"/>
        <v>0.00522257849387997</v>
      </c>
      <c r="L121" s="20"/>
      <c r="M121" s="20"/>
      <c r="N121" s="20">
        <v>55.328609</v>
      </c>
      <c r="O121" s="20">
        <f t="shared" si="10"/>
        <v>-0.009522109882293961</v>
      </c>
      <c r="P121" s="20"/>
      <c r="Q121" s="20"/>
      <c r="R121" s="20">
        <v>140.235687</v>
      </c>
      <c r="S121" s="20">
        <f t="shared" si="11"/>
        <v>0.00908645393898011</v>
      </c>
      <c r="T121" s="20"/>
      <c r="U121" s="20"/>
      <c r="V121" s="27">
        <v>3041.310059</v>
      </c>
      <c r="W121" s="20">
        <f t="shared" si="12"/>
        <v>0.013060843982559911</v>
      </c>
      <c r="X121" s="27">
        <v>25605.539063</v>
      </c>
      <c r="Y121" s="20">
        <f t="shared" si="13"/>
        <v>0.018997369982840073</v>
      </c>
    </row>
    <row r="122" spans="8:8">
      <c r="A122" s="26">
        <v>43993.0</v>
      </c>
      <c r="B122" s="20">
        <v>30.969633</v>
      </c>
      <c r="C122" s="20">
        <f t="shared" si="7"/>
        <v>-0.07293989957099101</v>
      </c>
      <c r="D122" s="20"/>
      <c r="E122" s="20"/>
      <c r="F122" s="20">
        <v>76.18589</v>
      </c>
      <c r="G122" s="20">
        <f t="shared" si="8"/>
        <v>-0.05405394331417601</v>
      </c>
      <c r="H122" s="20"/>
      <c r="I122" s="20"/>
      <c r="J122" s="20">
        <v>39.238472</v>
      </c>
      <c r="K122" s="20">
        <f t="shared" si="9"/>
        <v>-0.05187451152661304</v>
      </c>
      <c r="L122" s="20"/>
      <c r="M122" s="20"/>
      <c r="N122" s="20">
        <v>55.860519</v>
      </c>
      <c r="O122" s="20">
        <f t="shared" si="10"/>
        <v>-0.057347104420299</v>
      </c>
      <c r="P122" s="20"/>
      <c r="Q122" s="20"/>
      <c r="R122" s="20">
        <v>138.972916</v>
      </c>
      <c r="S122" s="20">
        <f t="shared" si="11"/>
        <v>-0.04688775604015305</v>
      </c>
      <c r="T122" s="20"/>
      <c r="U122" s="20"/>
      <c r="V122" s="27">
        <v>3002.100098</v>
      </c>
      <c r="W122" s="20">
        <f t="shared" si="12"/>
        <v>-0.058944059291133</v>
      </c>
      <c r="X122" s="27">
        <v>25128.169922</v>
      </c>
      <c r="Y122" s="20">
        <f t="shared" si="13"/>
        <v>-0.06898188164790897</v>
      </c>
    </row>
    <row r="123" spans="8:8">
      <c r="A123" s="26">
        <v>43992.0</v>
      </c>
      <c r="B123" s="20">
        <v>33.406284</v>
      </c>
      <c r="C123" s="20">
        <f t="shared" si="7"/>
        <v>-0.008008880867083956</v>
      </c>
      <c r="D123" s="20"/>
      <c r="E123" s="20"/>
      <c r="F123" s="20">
        <v>80.53936</v>
      </c>
      <c r="G123" s="20">
        <f t="shared" si="8"/>
        <v>-0.005956851519678952</v>
      </c>
      <c r="H123" s="20"/>
      <c r="I123" s="20"/>
      <c r="J123" s="20">
        <v>41.385315</v>
      </c>
      <c r="K123" s="20">
        <f t="shared" si="9"/>
        <v>0.012655169229450092</v>
      </c>
      <c r="L123" s="20"/>
      <c r="M123" s="20"/>
      <c r="N123" s="20">
        <v>59.258842</v>
      </c>
      <c r="O123" s="20">
        <f t="shared" si="10"/>
        <v>-0.012637503869509015</v>
      </c>
      <c r="P123" s="20"/>
      <c r="Q123" s="20"/>
      <c r="R123" s="20">
        <v>145.809601</v>
      </c>
      <c r="S123" s="20">
        <f t="shared" si="11"/>
        <v>0.012606158219290009</v>
      </c>
      <c r="T123" s="20"/>
      <c r="U123" s="20"/>
      <c r="V123" s="27">
        <v>3190.139893</v>
      </c>
      <c r="W123" s="20">
        <f t="shared" si="12"/>
        <v>-0.005313091052354002</v>
      </c>
      <c r="X123" s="27">
        <v>26989.990234</v>
      </c>
      <c r="Y123" s="20">
        <f t="shared" si="13"/>
        <v>-0.010351548601161054</v>
      </c>
    </row>
    <row r="124" spans="8:8">
      <c r="A124" s="26">
        <v>43991.0</v>
      </c>
      <c r="B124" s="20">
        <v>33.675991</v>
      </c>
      <c r="C124" s="20">
        <f t="shared" si="7"/>
        <v>-0.010385285710037051</v>
      </c>
      <c r="D124" s="20"/>
      <c r="E124" s="20"/>
      <c r="F124" s="20">
        <v>81.021996</v>
      </c>
      <c r="G124" s="20">
        <f t="shared" si="8"/>
        <v>-0.007720083139299949</v>
      </c>
      <c r="H124" s="20"/>
      <c r="I124" s="20"/>
      <c r="J124" s="20">
        <v>40.868122</v>
      </c>
      <c r="K124" s="20">
        <f t="shared" si="9"/>
        <v>-0.011564692435805046</v>
      </c>
      <c r="L124" s="20"/>
      <c r="M124" s="20"/>
      <c r="N124" s="20">
        <v>60.017311</v>
      </c>
      <c r="O124" s="20">
        <f t="shared" si="10"/>
        <v>-0.008139307109810034</v>
      </c>
      <c r="P124" s="20"/>
      <c r="Q124" s="20"/>
      <c r="R124" s="20">
        <v>143.994385</v>
      </c>
      <c r="S124" s="20">
        <f t="shared" si="11"/>
        <v>-0.005518805433437968</v>
      </c>
      <c r="T124" s="20"/>
      <c r="U124" s="20"/>
      <c r="V124" s="27">
        <v>3207.179932</v>
      </c>
      <c r="W124" s="20">
        <f t="shared" si="12"/>
        <v>-0.0077991708409289595</v>
      </c>
      <c r="X124" s="27">
        <v>27272.300781</v>
      </c>
      <c r="Y124" s="20">
        <f t="shared" si="13"/>
        <v>-0.010885459464391012</v>
      </c>
    </row>
    <row r="125" spans="8:8">
      <c r="A125" s="26">
        <v>43990.0</v>
      </c>
      <c r="B125" s="20">
        <v>34.029396</v>
      </c>
      <c r="C125" s="20">
        <f t="shared" si="7"/>
        <v>0.0166712546651</v>
      </c>
      <c r="D125" s="20"/>
      <c r="E125" s="20"/>
      <c r="F125" s="20">
        <v>81.652359</v>
      </c>
      <c r="G125" s="20">
        <f t="shared" si="8"/>
        <v>0.007780146517250008</v>
      </c>
      <c r="H125" s="20"/>
      <c r="I125" s="20"/>
      <c r="J125" s="20">
        <v>41.346279</v>
      </c>
      <c r="K125" s="20">
        <f t="shared" si="9"/>
        <v>0.01606705083110005</v>
      </c>
      <c r="L125" s="20"/>
      <c r="M125" s="20"/>
      <c r="N125" s="20">
        <v>60.509819</v>
      </c>
      <c r="O125" s="20">
        <f t="shared" si="10"/>
        <v>0.0016304725670599485</v>
      </c>
      <c r="P125" s="20"/>
      <c r="Q125" s="20"/>
      <c r="R125" s="20">
        <v>144.793472</v>
      </c>
      <c r="S125" s="20">
        <f t="shared" si="11"/>
        <v>-0.003598067746412026</v>
      </c>
      <c r="T125" s="20"/>
      <c r="U125" s="20"/>
      <c r="V125" s="27">
        <v>3232.389893</v>
      </c>
      <c r="W125" s="20">
        <f t="shared" si="12"/>
        <v>0.012041579439380001</v>
      </c>
      <c r="X125" s="27">
        <v>27572.439453</v>
      </c>
      <c r="Y125" s="20">
        <f t="shared" si="13"/>
        <v>0.017021110119110006</v>
      </c>
    </row>
    <row r="126" spans="8:8">
      <c r="A126" s="26">
        <v>43987.0</v>
      </c>
      <c r="B126" s="20">
        <v>33.471386</v>
      </c>
      <c r="C126" s="20">
        <f t="shared" si="7"/>
        <v>-5.553003714570126E-4</v>
      </c>
      <c r="D126" s="20"/>
      <c r="E126" s="20"/>
      <c r="F126" s="20">
        <v>81.021996</v>
      </c>
      <c r="G126" s="20">
        <f t="shared" si="8"/>
        <v>0.008706270214950074</v>
      </c>
      <c r="H126" s="20"/>
      <c r="I126" s="20"/>
      <c r="J126" s="20">
        <v>40.692471</v>
      </c>
      <c r="K126" s="20">
        <f t="shared" si="9"/>
        <v>0.0012005311428899823</v>
      </c>
      <c r="L126" s="20"/>
      <c r="M126" s="20"/>
      <c r="N126" s="20">
        <v>60.41132</v>
      </c>
      <c r="O126" s="20">
        <f t="shared" si="10"/>
        <v>0.0072262443978299284</v>
      </c>
      <c r="P126" s="20"/>
      <c r="Q126" s="20"/>
      <c r="R126" s="20">
        <v>145.31633</v>
      </c>
      <c r="S126" s="20">
        <f t="shared" si="11"/>
        <v>0.0038847424442101097</v>
      </c>
      <c r="T126" s="20"/>
      <c r="U126" s="20"/>
      <c r="V126" s="27">
        <v>3193.929932</v>
      </c>
      <c r="W126" s="20">
        <f t="shared" si="12"/>
        <v>0.026211650820519905</v>
      </c>
      <c r="X126" s="27">
        <v>27110.980469</v>
      </c>
      <c r="Y126" s="20">
        <f t="shared" si="13"/>
        <v>0.03154881001868004</v>
      </c>
    </row>
    <row r="127" spans="8:8">
      <c r="A127" s="26">
        <v>43986.0</v>
      </c>
      <c r="B127" s="20">
        <v>33.489983</v>
      </c>
      <c r="C127" s="20">
        <f t="shared" si="7"/>
        <v>-0.004148234677151974</v>
      </c>
      <c r="D127" s="20"/>
      <c r="E127" s="20"/>
      <c r="F127" s="20">
        <v>80.322685</v>
      </c>
      <c r="G127" s="20">
        <f t="shared" si="8"/>
        <v>-0.00621490836901295</v>
      </c>
      <c r="H127" s="20"/>
      <c r="I127" s="20"/>
      <c r="J127" s="20">
        <v>40.643677</v>
      </c>
      <c r="K127" s="20">
        <f t="shared" si="9"/>
        <v>-0.011158615321052001</v>
      </c>
      <c r="L127" s="20"/>
      <c r="M127" s="20"/>
      <c r="N127" s="20">
        <v>59.977905</v>
      </c>
      <c r="O127" s="20">
        <f t="shared" si="10"/>
        <v>0.01129375359795004</v>
      </c>
      <c r="P127" s="20"/>
      <c r="Q127" s="20"/>
      <c r="R127" s="20">
        <v>144.753998</v>
      </c>
      <c r="S127" s="20">
        <f t="shared" si="11"/>
        <v>-0.01291628994864602</v>
      </c>
      <c r="T127" s="20"/>
      <c r="U127" s="20"/>
      <c r="V127" s="27">
        <v>3112.350098</v>
      </c>
      <c r="W127" s="20">
        <f t="shared" si="12"/>
        <v>-0.00336870206120099</v>
      </c>
      <c r="X127" s="27">
        <v>26281.820313</v>
      </c>
      <c r="Y127" s="20">
        <f t="shared" si="13"/>
        <v>4.541202005901024E-4</v>
      </c>
    </row>
    <row r="128" spans="8:8">
      <c r="A128" s="26">
        <v>43985.0</v>
      </c>
      <c r="B128" s="20">
        <v>33.629486</v>
      </c>
      <c r="C128" s="20">
        <f t="shared" si="7"/>
        <v>0.0</v>
      </c>
      <c r="D128" s="20"/>
      <c r="E128" s="20"/>
      <c r="F128" s="20">
        <v>80.825005</v>
      </c>
      <c r="G128" s="20">
        <f t="shared" si="8"/>
        <v>0.015091524577200088</v>
      </c>
      <c r="H128" s="20"/>
      <c r="I128" s="20"/>
      <c r="J128" s="20">
        <v>41.102322</v>
      </c>
      <c r="K128" s="20">
        <f t="shared" si="9"/>
        <v>0.0021413404665500124</v>
      </c>
      <c r="L128" s="20"/>
      <c r="M128" s="20"/>
      <c r="N128" s="20">
        <v>59.308094</v>
      </c>
      <c r="O128" s="20">
        <f t="shared" si="10"/>
        <v>-0.0072547720383010494</v>
      </c>
      <c r="P128" s="20"/>
      <c r="Q128" s="20"/>
      <c r="R128" s="20">
        <v>146.648148</v>
      </c>
      <c r="S128" s="20">
        <f t="shared" si="11"/>
        <v>0.002698109050899955</v>
      </c>
      <c r="T128" s="20"/>
      <c r="U128" s="20"/>
      <c r="V128" s="27">
        <v>3122.870117</v>
      </c>
      <c r="W128" s="20">
        <f t="shared" si="12"/>
        <v>0.013648979191209998</v>
      </c>
      <c r="X128" s="27">
        <v>26269.890625</v>
      </c>
      <c r="Y128" s="20">
        <f t="shared" si="13"/>
        <v>0.020481194670779912</v>
      </c>
    </row>
    <row r="129" spans="8:8">
      <c r="A129" s="26">
        <v>43984.0</v>
      </c>
      <c r="B129" s="20">
        <v>33.629486</v>
      </c>
      <c r="C129" s="20">
        <f t="shared" si="7"/>
        <v>0.019740513160189987</v>
      </c>
      <c r="D129" s="20"/>
      <c r="E129" s="20"/>
      <c r="F129" s="20">
        <v>79.623367</v>
      </c>
      <c r="G129" s="20">
        <f t="shared" si="8"/>
        <v>0.01608856262790992</v>
      </c>
      <c r="H129" s="20"/>
      <c r="I129" s="20"/>
      <c r="J129" s="20">
        <v>41.014496</v>
      </c>
      <c r="K129" s="20">
        <f t="shared" si="9"/>
        <v>0.00430110117709992</v>
      </c>
      <c r="L129" s="20"/>
      <c r="M129" s="20"/>
      <c r="N129" s="20">
        <v>59.741505</v>
      </c>
      <c r="O129" s="20">
        <f t="shared" si="10"/>
        <v>0.0059711996387599164</v>
      </c>
      <c r="P129" s="20"/>
      <c r="Q129" s="20"/>
      <c r="R129" s="20">
        <v>146.25354</v>
      </c>
      <c r="S129" s="20">
        <f t="shared" si="11"/>
        <v>0.0072016168221400445</v>
      </c>
      <c r="T129" s="20"/>
      <c r="U129" s="20"/>
      <c r="V129" s="27">
        <v>3080.820068</v>
      </c>
      <c r="W129" s="20">
        <f t="shared" si="12"/>
        <v>0.008210832817109992</v>
      </c>
      <c r="X129" s="27">
        <v>25742.650391</v>
      </c>
      <c r="Y129" s="20">
        <f t="shared" si="13"/>
        <v>0.010505619423540002</v>
      </c>
    </row>
    <row r="130" spans="8:8">
      <c r="A130" s="26">
        <v>43983.0</v>
      </c>
      <c r="B130" s="20">
        <v>32.978474</v>
      </c>
      <c r="C130" s="20">
        <f t="shared" si="7"/>
        <v>-0.07148476315670305</v>
      </c>
      <c r="D130" s="20"/>
      <c r="E130" s="20"/>
      <c r="F130" s="20">
        <v>78.362625</v>
      </c>
      <c r="G130" s="20">
        <f t="shared" si="8"/>
        <v>-0.014370737863812044</v>
      </c>
      <c r="H130" s="20"/>
      <c r="I130" s="20"/>
      <c r="J130" s="20">
        <v>40.838844</v>
      </c>
      <c r="K130" s="20">
        <f t="shared" si="9"/>
        <v>-0.0016697814440750358</v>
      </c>
      <c r="L130" s="20"/>
      <c r="M130" s="20"/>
      <c r="N130" s="20">
        <v>59.386894</v>
      </c>
      <c r="O130" s="20">
        <f t="shared" si="10"/>
        <v>0.00954447664441993</v>
      </c>
      <c r="P130" s="20"/>
      <c r="Q130" s="20"/>
      <c r="R130" s="20">
        <v>145.207809</v>
      </c>
      <c r="S130" s="20">
        <f t="shared" si="11"/>
        <v>-0.010487464698637039</v>
      </c>
      <c r="T130" s="20"/>
      <c r="U130" s="20"/>
      <c r="V130" s="27">
        <v>3055.72998</v>
      </c>
      <c r="W130" s="20">
        <f t="shared" si="12"/>
        <v>0.003751234525620095</v>
      </c>
      <c r="X130" s="27">
        <v>25475.019531</v>
      </c>
      <c r="Y130" s="20">
        <f t="shared" si="13"/>
        <v>0.0036209179357100663</v>
      </c>
    </row>
    <row r="131" spans="8:8">
      <c r="A131" s="26">
        <v>43980.0</v>
      </c>
      <c r="B131" s="20">
        <v>35.517429</v>
      </c>
      <c r="C131" s="20">
        <f t="shared" si="7"/>
        <v>2.6202453664003755E-4</v>
      </c>
      <c r="D131" s="20"/>
      <c r="E131" s="20"/>
      <c r="F131" s="20">
        <v>79.505173</v>
      </c>
      <c r="G131" s="20">
        <f t="shared" si="8"/>
        <v>0.02125507138968996</v>
      </c>
      <c r="H131" s="20"/>
      <c r="I131" s="20"/>
      <c r="J131" s="20">
        <v>40.90715</v>
      </c>
      <c r="K131" s="20">
        <f t="shared" si="9"/>
        <v>0.00914771895387001</v>
      </c>
      <c r="L131" s="20"/>
      <c r="M131" s="20"/>
      <c r="N131" s="20">
        <v>58.825436</v>
      </c>
      <c r="O131" s="20">
        <f t="shared" si="10"/>
        <v>-0.001504716571597009</v>
      </c>
      <c r="P131" s="20"/>
      <c r="Q131" s="20"/>
      <c r="R131" s="20">
        <v>146.746811</v>
      </c>
      <c r="S131" s="20">
        <f t="shared" si="11"/>
        <v>0.012111412500420027</v>
      </c>
      <c r="T131" s="20"/>
      <c r="U131" s="20"/>
      <c r="V131" s="27">
        <v>3044.310059</v>
      </c>
      <c r="W131" s="20">
        <f t="shared" si="12"/>
        <v>0.004812336114520033</v>
      </c>
      <c r="X131" s="27">
        <v>25383.109375</v>
      </c>
      <c r="Y131" s="20">
        <f t="shared" si="13"/>
        <v>-6.901892853340419E-4</v>
      </c>
    </row>
    <row r="132" spans="8:8">
      <c r="A132" s="26">
        <v>43979.0</v>
      </c>
      <c r="B132" s="20">
        <v>35.508125</v>
      </c>
      <c r="C132" s="20">
        <f t="shared" si="7"/>
        <v>0.020582596322749946</v>
      </c>
      <c r="D132" s="20"/>
      <c r="E132" s="20"/>
      <c r="F132" s="20">
        <v>77.850456</v>
      </c>
      <c r="G132" s="20">
        <f t="shared" si="8"/>
        <v>0.019213402018710024</v>
      </c>
      <c r="H132" s="20"/>
      <c r="I132" s="20"/>
      <c r="J132" s="20">
        <v>40.536335</v>
      </c>
      <c r="K132" s="20">
        <f t="shared" si="9"/>
        <v>0.01465558965080005</v>
      </c>
      <c r="L132" s="20"/>
      <c r="M132" s="20"/>
      <c r="N132" s="20">
        <v>58.914085</v>
      </c>
      <c r="O132" s="20">
        <f t="shared" si="10"/>
        <v>-0.009768275454456021</v>
      </c>
      <c r="P132" s="20"/>
      <c r="Q132" s="20"/>
      <c r="R132" s="20">
        <v>144.990768</v>
      </c>
      <c r="S132" s="20">
        <f t="shared" si="11"/>
        <v>0.014355698091790048</v>
      </c>
      <c r="T132" s="20"/>
      <c r="U132" s="20"/>
      <c r="V132" s="27">
        <v>3029.72998</v>
      </c>
      <c r="W132" s="20">
        <f t="shared" si="12"/>
        <v>-0.0021079147620910454</v>
      </c>
      <c r="X132" s="27">
        <v>25400.640625</v>
      </c>
      <c r="Y132" s="20">
        <f t="shared" si="13"/>
        <v>-0.005778430739540985</v>
      </c>
    </row>
    <row r="133" spans="8:8">
      <c r="A133" s="26">
        <v>43978.0</v>
      </c>
      <c r="B133" s="20">
        <v>34.792015</v>
      </c>
      <c r="C133" s="20">
        <f t="shared" si="14" ref="C133:C196">B133/B134-1</f>
        <v>-0.002133801374978983</v>
      </c>
      <c r="D133" s="20"/>
      <c r="E133" s="20"/>
      <c r="F133" s="20">
        <v>76.382881</v>
      </c>
      <c r="G133" s="20">
        <f t="shared" si="15" ref="G133:G196">F133/F134-1</f>
        <v>0.0037535787761300288</v>
      </c>
      <c r="H133" s="20"/>
      <c r="I133" s="20"/>
      <c r="J133" s="20">
        <v>39.950832</v>
      </c>
      <c r="K133" s="20">
        <f t="shared" si="16" ref="K133:K196">J133/J134-1</f>
        <v>0.004662568282000068</v>
      </c>
      <c r="L133" s="20"/>
      <c r="M133" s="20"/>
      <c r="N133" s="20">
        <v>59.495251</v>
      </c>
      <c r="O133" s="20">
        <f t="shared" si="17" ref="O133:O196">N133/N134-1</f>
        <v>0.0013262994335601075</v>
      </c>
      <c r="P133" s="20"/>
      <c r="Q133" s="20"/>
      <c r="R133" s="20">
        <v>142.938782</v>
      </c>
      <c r="S133" s="20">
        <f t="shared" si="18" ref="S133:S196">R133/R134-1</f>
        <v>0.0022828318440599737</v>
      </c>
      <c r="T133" s="20"/>
      <c r="U133" s="20"/>
      <c r="V133" s="27">
        <v>3036.129883</v>
      </c>
      <c r="W133" s="20">
        <f t="shared" si="19" ref="W133:W196">(V133/V134)-1</f>
        <v>0.014827297119579974</v>
      </c>
      <c r="X133" s="27">
        <v>25548.269531</v>
      </c>
      <c r="Y133" s="20">
        <f t="shared" si="20" ref="Y133:Y196">(X133/X134)-1</f>
        <v>0.022130735565150106</v>
      </c>
    </row>
    <row r="134" spans="8:8">
      <c r="A134" s="26">
        <v>43977.0</v>
      </c>
      <c r="B134" s="20">
        <v>34.866413</v>
      </c>
      <c r="C134" s="20">
        <f t="shared" si="14"/>
        <v>-2.666612149260228E-4</v>
      </c>
      <c r="D134" s="20"/>
      <c r="E134" s="20"/>
      <c r="F134" s="20">
        <v>76.097244</v>
      </c>
      <c r="G134" s="20">
        <f t="shared" si="15"/>
        <v>0.011653742599009975</v>
      </c>
      <c r="H134" s="20"/>
      <c r="I134" s="20"/>
      <c r="J134" s="20">
        <v>39.765423</v>
      </c>
      <c r="K134" s="20">
        <f t="shared" si="16"/>
        <v>-0.0034238598616079807</v>
      </c>
      <c r="L134" s="20"/>
      <c r="M134" s="20"/>
      <c r="N134" s="20">
        <v>59.416447</v>
      </c>
      <c r="O134" s="20">
        <f t="shared" si="17"/>
        <v>-0.007731522921253009</v>
      </c>
      <c r="P134" s="20"/>
      <c r="Q134" s="20"/>
      <c r="R134" s="20">
        <v>142.61322</v>
      </c>
      <c r="S134" s="20">
        <f t="shared" si="18"/>
        <v>0.0013160468468800257</v>
      </c>
      <c r="T134" s="20"/>
      <c r="U134" s="20"/>
      <c r="V134" s="27">
        <v>2991.77002</v>
      </c>
      <c r="W134" s="20">
        <f t="shared" si="19"/>
        <v>0.01228918425355996</v>
      </c>
      <c r="X134" s="27">
        <v>24995.109375</v>
      </c>
      <c r="Y134" s="20">
        <f t="shared" si="20"/>
        <v>0.021661383601039974</v>
      </c>
    </row>
    <row r="135" spans="8:8">
      <c r="A135" s="26">
        <v>43973.0</v>
      </c>
      <c r="B135" s="20">
        <v>34.875713</v>
      </c>
      <c r="C135" s="20">
        <f t="shared" si="14"/>
        <v>0.006441236518869964</v>
      </c>
      <c r="D135" s="20"/>
      <c r="E135" s="20"/>
      <c r="F135" s="20">
        <v>75.220642</v>
      </c>
      <c r="G135" s="20">
        <f t="shared" si="15"/>
        <v>-0.0023514172152250268</v>
      </c>
      <c r="H135" s="20"/>
      <c r="I135" s="20"/>
      <c r="J135" s="20">
        <v>39.902042</v>
      </c>
      <c r="K135" s="20">
        <f t="shared" si="16"/>
        <v>-0.0034120028110830036</v>
      </c>
      <c r="L135" s="20"/>
      <c r="M135" s="20"/>
      <c r="N135" s="20">
        <v>59.879406</v>
      </c>
      <c r="O135" s="20">
        <f t="shared" si="17"/>
        <v>-0.005724562747348005</v>
      </c>
      <c r="P135" s="20"/>
      <c r="Q135" s="20"/>
      <c r="R135" s="20">
        <v>142.425781</v>
      </c>
      <c r="S135" s="20">
        <f t="shared" si="18"/>
        <v>-0.009128552733829953</v>
      </c>
      <c r="T135" s="20"/>
      <c r="U135" s="20"/>
      <c r="V135" s="27">
        <v>2955.449951</v>
      </c>
      <c r="W135" s="20">
        <f t="shared" si="19"/>
        <v>0.0023537111885199025</v>
      </c>
      <c r="X135" s="27">
        <v>24465.160156</v>
      </c>
      <c r="Y135" s="20">
        <f t="shared" si="20"/>
        <v>-3.6605954838997423E-4</v>
      </c>
    </row>
    <row r="136" spans="8:8">
      <c r="A136" s="26">
        <v>43972.0</v>
      </c>
      <c r="B136" s="20">
        <v>34.652508</v>
      </c>
      <c r="C136" s="20">
        <f t="shared" si="14"/>
        <v>-0.009832607815567052</v>
      </c>
      <c r="D136" s="20"/>
      <c r="E136" s="20"/>
      <c r="F136" s="20">
        <v>75.397934</v>
      </c>
      <c r="G136" s="20">
        <f t="shared" si="15"/>
        <v>-0.0044219270379990405</v>
      </c>
      <c r="H136" s="20"/>
      <c r="I136" s="20"/>
      <c r="J136" s="20">
        <v>40.038654</v>
      </c>
      <c r="K136" s="20">
        <f t="shared" si="16"/>
        <v>-0.006778222319828053</v>
      </c>
      <c r="L136" s="20"/>
      <c r="M136" s="20"/>
      <c r="N136" s="20">
        <v>60.224163</v>
      </c>
      <c r="O136" s="20">
        <f t="shared" si="17"/>
        <v>-0.008754844968338005</v>
      </c>
      <c r="P136" s="20"/>
      <c r="Q136" s="20"/>
      <c r="R136" s="20">
        <v>143.7379</v>
      </c>
      <c r="S136" s="20">
        <f t="shared" si="18"/>
        <v>-0.006568033110810001</v>
      </c>
      <c r="T136" s="20"/>
      <c r="U136" s="20"/>
      <c r="V136" s="27">
        <v>2948.51001</v>
      </c>
      <c r="W136" s="20">
        <f t="shared" si="19"/>
        <v>-0.007773596188000997</v>
      </c>
      <c r="X136" s="27">
        <v>24474.119141</v>
      </c>
      <c r="Y136" s="20">
        <f t="shared" si="20"/>
        <v>-0.0041415064506560295</v>
      </c>
    </row>
    <row r="137" spans="8:8">
      <c r="A137" s="26">
        <v>43971.0</v>
      </c>
      <c r="B137" s="20">
        <v>34.996616</v>
      </c>
      <c r="C137" s="20">
        <f t="shared" si="14"/>
        <v>-0.0013269937909059504</v>
      </c>
      <c r="D137" s="20"/>
      <c r="E137" s="20"/>
      <c r="F137" s="20">
        <v>75.732819</v>
      </c>
      <c r="G137" s="20">
        <f t="shared" si="15"/>
        <v>-0.008510571891102048</v>
      </c>
      <c r="H137" s="20"/>
      <c r="I137" s="20"/>
      <c r="J137" s="20">
        <v>40.311897</v>
      </c>
      <c r="K137" s="20">
        <f t="shared" si="16"/>
        <v>0.009284252095979939</v>
      </c>
      <c r="L137" s="20"/>
      <c r="M137" s="20"/>
      <c r="N137" s="20">
        <v>60.756073</v>
      </c>
      <c r="O137" s="20">
        <f t="shared" si="17"/>
        <v>-0.016424824445332997</v>
      </c>
      <c r="P137" s="20"/>
      <c r="Q137" s="20"/>
      <c r="R137" s="20">
        <v>144.688217</v>
      </c>
      <c r="S137" s="20">
        <f t="shared" si="18"/>
        <v>-0.008992064359420016</v>
      </c>
      <c r="T137" s="20"/>
      <c r="U137" s="20"/>
      <c r="V137" s="27">
        <v>2971.610107</v>
      </c>
      <c r="W137" s="20">
        <f t="shared" si="19"/>
        <v>0.0166511002560501</v>
      </c>
      <c r="X137" s="27">
        <v>24575.900391</v>
      </c>
      <c r="Y137" s="20">
        <f t="shared" si="20"/>
        <v>0.015245307550350029</v>
      </c>
    </row>
    <row r="138" spans="8:8">
      <c r="A138" s="26">
        <v>43970.0</v>
      </c>
      <c r="B138" s="20">
        <v>35.043118</v>
      </c>
      <c r="C138" s="20">
        <f t="shared" si="14"/>
        <v>-0.010244330686020042</v>
      </c>
      <c r="D138" s="20"/>
      <c r="E138" s="20"/>
      <c r="F138" s="20">
        <v>76.382881</v>
      </c>
      <c r="G138" s="20">
        <f t="shared" si="15"/>
        <v>-0.027220212251576004</v>
      </c>
      <c r="H138" s="20"/>
      <c r="I138" s="20"/>
      <c r="J138" s="20">
        <v>39.941074</v>
      </c>
      <c r="K138" s="20">
        <f t="shared" si="16"/>
        <v>-0.008478644981745997</v>
      </c>
      <c r="L138" s="20"/>
      <c r="M138" s="20"/>
      <c r="N138" s="20">
        <v>61.770645</v>
      </c>
      <c r="O138" s="20">
        <f t="shared" si="17"/>
        <v>-0.013993688987007036</v>
      </c>
      <c r="P138" s="20"/>
      <c r="Q138" s="20"/>
      <c r="R138" s="20">
        <v>146.001068</v>
      </c>
      <c r="S138" s="20">
        <f t="shared" si="18"/>
        <v>-0.009965606524572013</v>
      </c>
      <c r="T138" s="20"/>
      <c r="U138" s="20"/>
      <c r="V138" s="27">
        <v>2922.939941</v>
      </c>
      <c r="W138" s="20">
        <f t="shared" si="19"/>
        <v>-0.010484399295384028</v>
      </c>
      <c r="X138" s="27">
        <v>24206.859375</v>
      </c>
      <c r="Y138" s="20">
        <f t="shared" si="20"/>
        <v>-0.015876078606677946</v>
      </c>
    </row>
    <row r="139" spans="8:8">
      <c r="A139" s="26">
        <v>43969.0</v>
      </c>
      <c r="B139" s="20">
        <v>35.405827</v>
      </c>
      <c r="C139" s="20">
        <f t="shared" si="14"/>
        <v>0.008209805481989907</v>
      </c>
      <c r="D139" s="20"/>
      <c r="E139" s="20"/>
      <c r="F139" s="20">
        <v>78.520218</v>
      </c>
      <c r="G139" s="20">
        <f t="shared" si="15"/>
        <v>-7.520681492320103E-4</v>
      </c>
      <c r="H139" s="20"/>
      <c r="I139" s="20"/>
      <c r="J139" s="20">
        <v>40.282616</v>
      </c>
      <c r="K139" s="20">
        <f t="shared" si="16"/>
        <v>0.009044186101150098</v>
      </c>
      <c r="L139" s="20"/>
      <c r="M139" s="20"/>
      <c r="N139" s="20">
        <v>62.647312</v>
      </c>
      <c r="O139" s="20">
        <f t="shared" si="17"/>
        <v>-0.007645418221111977</v>
      </c>
      <c r="P139" s="20"/>
      <c r="Q139" s="20"/>
      <c r="R139" s="20">
        <v>147.470703</v>
      </c>
      <c r="S139" s="20">
        <f t="shared" si="18"/>
        <v>5.318051885701003E-4</v>
      </c>
      <c r="T139" s="20"/>
      <c r="U139" s="20"/>
      <c r="V139" s="27">
        <v>2953.909912</v>
      </c>
      <c r="W139" s="20">
        <f t="shared" si="19"/>
        <v>0.031501191655399996</v>
      </c>
      <c r="X139" s="27">
        <v>24597.369141</v>
      </c>
      <c r="Y139" s="20">
        <f t="shared" si="20"/>
        <v>0.03850255650958001</v>
      </c>
    </row>
    <row r="140" spans="8:8">
      <c r="A140" s="26">
        <v>43966.0</v>
      </c>
      <c r="B140" s="20">
        <v>35.117519</v>
      </c>
      <c r="C140" s="20">
        <f t="shared" si="14"/>
        <v>-0.004219323258546015</v>
      </c>
      <c r="D140" s="20"/>
      <c r="E140" s="20"/>
      <c r="F140" s="20">
        <v>78.579315</v>
      </c>
      <c r="G140" s="20">
        <f t="shared" si="15"/>
        <v>-0.0033729107318609675</v>
      </c>
      <c r="H140" s="20"/>
      <c r="I140" s="20"/>
      <c r="J140" s="20">
        <v>39.921558</v>
      </c>
      <c r="K140" s="20">
        <f t="shared" si="16"/>
        <v>0.0012237174923799277</v>
      </c>
      <c r="L140" s="20"/>
      <c r="M140" s="20"/>
      <c r="N140" s="20">
        <v>63.129967</v>
      </c>
      <c r="O140" s="20">
        <f t="shared" si="17"/>
        <v>0.005017880348840098</v>
      </c>
      <c r="P140" s="20"/>
      <c r="Q140" s="20"/>
      <c r="R140" s="20">
        <v>147.392319</v>
      </c>
      <c r="S140" s="20">
        <f t="shared" si="18"/>
        <v>0.01896511814219992</v>
      </c>
      <c r="T140" s="20"/>
      <c r="U140" s="20"/>
      <c r="V140" s="27">
        <v>2863.699951</v>
      </c>
      <c r="W140" s="20">
        <f t="shared" si="19"/>
        <v>0.003926363190180027</v>
      </c>
      <c r="X140" s="27">
        <v>23685.419922</v>
      </c>
      <c r="Y140" s="20">
        <f t="shared" si="20"/>
        <v>0.0025430355032700636</v>
      </c>
    </row>
    <row r="141" spans="8:8">
      <c r="A141" s="26">
        <v>43965.0</v>
      </c>
      <c r="B141" s="20">
        <v>35.266319</v>
      </c>
      <c r="C141" s="20">
        <f t="shared" si="14"/>
        <v>0.023481766642519997</v>
      </c>
      <c r="D141" s="20"/>
      <c r="E141" s="20"/>
      <c r="F141" s="20">
        <v>78.845253</v>
      </c>
      <c r="G141" s="20">
        <f t="shared" si="15"/>
        <v>0.027731347130210082</v>
      </c>
      <c r="H141" s="20"/>
      <c r="I141" s="20"/>
      <c r="J141" s="20">
        <v>39.872765</v>
      </c>
      <c r="K141" s="20">
        <f t="shared" si="16"/>
        <v>-0.033311351803475</v>
      </c>
      <c r="L141" s="20"/>
      <c r="M141" s="20"/>
      <c r="N141" s="20">
        <v>62.81477</v>
      </c>
      <c r="O141" s="20">
        <f t="shared" si="17"/>
        <v>0.007902666171049955</v>
      </c>
      <c r="P141" s="20"/>
      <c r="Q141" s="20"/>
      <c r="R141" s="20">
        <v>144.649033</v>
      </c>
      <c r="S141" s="20">
        <f t="shared" si="18"/>
        <v>0.003466300317040094</v>
      </c>
      <c r="T141" s="20"/>
      <c r="U141" s="20"/>
      <c r="V141" s="27">
        <v>2852.5</v>
      </c>
      <c r="W141" s="20">
        <f t="shared" si="19"/>
        <v>0.01152482269503996</v>
      </c>
      <c r="X141" s="27">
        <v>23625.339844</v>
      </c>
      <c r="Y141" s="20">
        <f t="shared" si="20"/>
        <v>0.01623234758082992</v>
      </c>
    </row>
    <row r="142" spans="8:8">
      <c r="A142" s="26">
        <v>43964.0</v>
      </c>
      <c r="B142" s="20">
        <v>34.457203</v>
      </c>
      <c r="C142" s="20">
        <f t="shared" si="14"/>
        <v>-0.008297676447977964</v>
      </c>
      <c r="D142" s="20"/>
      <c r="E142" s="20"/>
      <c r="F142" s="20">
        <v>76.717766</v>
      </c>
      <c r="G142" s="20">
        <f t="shared" si="15"/>
        <v>0.009068584029970017</v>
      </c>
      <c r="H142" s="20"/>
      <c r="I142" s="20"/>
      <c r="J142" s="20">
        <v>41.24675</v>
      </c>
      <c r="K142" s="20">
        <f t="shared" si="16"/>
        <v>0.01255644372957998</v>
      </c>
      <c r="L142" s="20"/>
      <c r="M142" s="20"/>
      <c r="N142" s="20">
        <v>62.322258</v>
      </c>
      <c r="O142" s="20">
        <f t="shared" si="17"/>
        <v>-0.0012627350813659843</v>
      </c>
      <c r="P142" s="20"/>
      <c r="Q142" s="20"/>
      <c r="R142" s="20">
        <v>144.149368</v>
      </c>
      <c r="S142" s="20">
        <f t="shared" si="18"/>
        <v>-6.795266931503008E-5</v>
      </c>
      <c r="T142" s="20"/>
      <c r="U142" s="20"/>
      <c r="V142" s="27">
        <v>2820.0</v>
      </c>
      <c r="W142" s="20">
        <f t="shared" si="19"/>
        <v>-0.017462724540040053</v>
      </c>
      <c r="X142" s="27">
        <v>23247.970703</v>
      </c>
      <c r="Y142" s="20">
        <f t="shared" si="20"/>
        <v>-0.021746829101216947</v>
      </c>
    </row>
    <row r="143" spans="8:8">
      <c r="A143" s="26">
        <v>43963.0</v>
      </c>
      <c r="B143" s="20">
        <v>34.74551</v>
      </c>
      <c r="C143" s="20">
        <f t="shared" si="14"/>
        <v>-0.019422542756797</v>
      </c>
      <c r="D143" s="20"/>
      <c r="E143" s="20"/>
      <c r="F143" s="20">
        <v>76.028297</v>
      </c>
      <c r="G143" s="20">
        <f t="shared" si="15"/>
        <v>-0.009241483283295993</v>
      </c>
      <c r="H143" s="20"/>
      <c r="I143" s="20"/>
      <c r="J143" s="20">
        <v>40.73526</v>
      </c>
      <c r="K143" s="20">
        <f t="shared" si="16"/>
        <v>0.003327696655349932</v>
      </c>
      <c r="L143" s="20"/>
      <c r="M143" s="20"/>
      <c r="N143" s="20">
        <v>62.401054</v>
      </c>
      <c r="O143" s="20">
        <f t="shared" si="17"/>
        <v>0.011011740920819912</v>
      </c>
      <c r="P143" s="20"/>
      <c r="Q143" s="20"/>
      <c r="R143" s="20">
        <v>144.159164</v>
      </c>
      <c r="S143" s="20">
        <f t="shared" si="18"/>
        <v>-0.013211785364323991</v>
      </c>
      <c r="T143" s="20"/>
      <c r="U143" s="20"/>
      <c r="V143" s="27">
        <v>2870.120117</v>
      </c>
      <c r="W143" s="20">
        <f t="shared" si="19"/>
        <v>-0.020500317457066042</v>
      </c>
      <c r="X143" s="27">
        <v>23764.779297</v>
      </c>
      <c r="Y143" s="20">
        <f t="shared" si="20"/>
        <v>-0.018875861668799954</v>
      </c>
    </row>
    <row r="144" spans="8:8">
      <c r="A144" s="26">
        <v>43962.0</v>
      </c>
      <c r="B144" s="20">
        <v>35.433723</v>
      </c>
      <c r="C144" s="20">
        <f t="shared" si="14"/>
        <v>0.023643181902160082</v>
      </c>
      <c r="D144" s="20"/>
      <c r="E144" s="20"/>
      <c r="F144" s="20">
        <v>76.737465</v>
      </c>
      <c r="G144" s="20">
        <f t="shared" si="15"/>
        <v>0.019764388372119912</v>
      </c>
      <c r="H144" s="20"/>
      <c r="I144" s="20"/>
      <c r="J144" s="20">
        <v>40.600155</v>
      </c>
      <c r="K144" s="20">
        <f t="shared" si="16"/>
        <v>0.0038176572681400955</v>
      </c>
      <c r="L144" s="20"/>
      <c r="M144" s="20"/>
      <c r="N144" s="20">
        <v>61.721394</v>
      </c>
      <c r="O144" s="20">
        <f t="shared" si="17"/>
        <v>0.02637178799821993</v>
      </c>
      <c r="P144" s="20"/>
      <c r="Q144" s="20"/>
      <c r="R144" s="20">
        <v>146.08926400000001</v>
      </c>
      <c r="S144" s="20">
        <f t="shared" si="18"/>
        <v>0.0027572909947999324</v>
      </c>
      <c r="T144" s="20"/>
      <c r="U144" s="20"/>
      <c r="V144" s="27">
        <v>2930.189941</v>
      </c>
      <c r="W144" s="20">
        <f t="shared" si="19"/>
        <v>1.3307802357998E-4</v>
      </c>
      <c r="X144" s="27">
        <v>24221.990234</v>
      </c>
      <c r="Y144" s="20">
        <f t="shared" si="20"/>
        <v>-0.0044933886691540526</v>
      </c>
    </row>
    <row r="145" spans="8:8">
      <c r="A145" s="26">
        <v>43959.0</v>
      </c>
      <c r="B145" s="20">
        <v>34.615307</v>
      </c>
      <c r="C145" s="20">
        <f t="shared" si="14"/>
        <v>0.00703454593879993</v>
      </c>
      <c r="D145" s="20"/>
      <c r="E145" s="20"/>
      <c r="F145" s="20">
        <v>75.250191</v>
      </c>
      <c r="G145" s="20">
        <f t="shared" si="15"/>
        <v>0.010582063305740075</v>
      </c>
      <c r="H145" s="20"/>
      <c r="I145" s="20"/>
      <c r="J145" s="20">
        <v>40.445747</v>
      </c>
      <c r="K145" s="20">
        <f t="shared" si="16"/>
        <v>0.005036070797759917</v>
      </c>
      <c r="L145" s="20"/>
      <c r="M145" s="20"/>
      <c r="N145" s="20">
        <v>60.135513</v>
      </c>
      <c r="O145" s="20">
        <f t="shared" si="17"/>
        <v>1.6387346101010003E-4</v>
      </c>
      <c r="P145" s="20"/>
      <c r="Q145" s="20"/>
      <c r="R145" s="20">
        <v>145.687561</v>
      </c>
      <c r="S145" s="20">
        <f t="shared" si="18"/>
        <v>0.007520806424049953</v>
      </c>
      <c r="T145" s="20"/>
      <c r="U145" s="20"/>
      <c r="V145" s="27">
        <v>2929.800049</v>
      </c>
      <c r="W145" s="20">
        <f t="shared" si="19"/>
        <v>0.016871538841739975</v>
      </c>
      <c r="X145" s="27">
        <v>24331.320313</v>
      </c>
      <c r="Y145" s="20">
        <f t="shared" si="20"/>
        <v>0.019074877463340023</v>
      </c>
    </row>
    <row r="146" spans="8:8">
      <c r="A146" s="26">
        <v>43958.0</v>
      </c>
      <c r="B146" s="20">
        <v>34.373505</v>
      </c>
      <c r="C146" s="20">
        <f t="shared" si="14"/>
        <v>-0.030684519052536996</v>
      </c>
      <c r="D146" s="20"/>
      <c r="E146" s="20"/>
      <c r="F146" s="20">
        <v>74.462227</v>
      </c>
      <c r="G146" s="20">
        <f t="shared" si="15"/>
        <v>-0.01970963209036103</v>
      </c>
      <c r="H146" s="20"/>
      <c r="I146" s="20"/>
      <c r="J146" s="20">
        <v>40.24308</v>
      </c>
      <c r="K146" s="20">
        <f t="shared" si="16"/>
        <v>-0.01627745540623904</v>
      </c>
      <c r="L146" s="20"/>
      <c r="M146" s="20"/>
      <c r="N146" s="20">
        <v>60.12566</v>
      </c>
      <c r="O146" s="20">
        <f t="shared" si="17"/>
        <v>-0.0014723077306829646</v>
      </c>
      <c r="P146" s="20"/>
      <c r="Q146" s="20"/>
      <c r="R146" s="20">
        <v>144.600052</v>
      </c>
      <c r="S146" s="20">
        <f t="shared" si="18"/>
        <v>-0.0033090128872510505</v>
      </c>
      <c r="T146" s="20"/>
      <c r="U146" s="20"/>
      <c r="V146" s="27">
        <v>2881.189941</v>
      </c>
      <c r="W146" s="20">
        <f t="shared" si="19"/>
        <v>0.011504630601300025</v>
      </c>
      <c r="X146" s="27">
        <v>23875.890625</v>
      </c>
      <c r="Y146" s="20">
        <f t="shared" si="20"/>
        <v>0.00892682053987004</v>
      </c>
    </row>
    <row r="147" spans="8:8">
      <c r="A147" s="26">
        <v>43957.0</v>
      </c>
      <c r="B147" s="20">
        <v>35.461628</v>
      </c>
      <c r="C147" s="20">
        <f t="shared" si="14"/>
        <v>0.0</v>
      </c>
      <c r="D147" s="20"/>
      <c r="E147" s="20"/>
      <c r="F147" s="20">
        <v>75.959358</v>
      </c>
      <c r="G147" s="20">
        <f t="shared" si="15"/>
        <v>-0.011408746633738032</v>
      </c>
      <c r="H147" s="20"/>
      <c r="I147" s="20"/>
      <c r="J147" s="20">
        <v>40.908974</v>
      </c>
      <c r="K147" s="20">
        <f t="shared" si="16"/>
        <v>0.00952608360265006</v>
      </c>
      <c r="L147" s="20"/>
      <c r="M147" s="20"/>
      <c r="N147" s="20">
        <v>60.214314</v>
      </c>
      <c r="O147" s="20">
        <f t="shared" si="17"/>
        <v>-0.00374835781643601</v>
      </c>
      <c r="P147" s="20"/>
      <c r="Q147" s="20"/>
      <c r="R147" s="20">
        <v>145.080124</v>
      </c>
      <c r="S147" s="20">
        <f t="shared" si="18"/>
        <v>-0.009498341583626946</v>
      </c>
      <c r="T147" s="20"/>
      <c r="U147" s="20"/>
      <c r="V147" s="27">
        <v>2848.419922</v>
      </c>
      <c r="W147" s="20">
        <f t="shared" si="19"/>
        <v>-0.006979410206169989</v>
      </c>
      <c r="X147" s="27">
        <v>23664.640625</v>
      </c>
      <c r="Y147" s="20">
        <f t="shared" si="20"/>
        <v>-0.009146606256848044</v>
      </c>
    </row>
    <row r="148" spans="8:8">
      <c r="A148" s="26">
        <v>43956.0</v>
      </c>
      <c r="B148" s="20">
        <v>35.461628</v>
      </c>
      <c r="C148" s="20">
        <f t="shared" si="14"/>
        <v>0.023657645479580047</v>
      </c>
      <c r="D148" s="20"/>
      <c r="E148" s="20"/>
      <c r="F148" s="20">
        <v>76.83596</v>
      </c>
      <c r="G148" s="20">
        <f t="shared" si="15"/>
        <v>0.01496223346759007</v>
      </c>
      <c r="H148" s="20"/>
      <c r="I148" s="20"/>
      <c r="J148" s="20">
        <v>40.522949</v>
      </c>
      <c r="K148" s="20">
        <f t="shared" si="16"/>
        <v>-0.0037960181340179755</v>
      </c>
      <c r="L148" s="20"/>
      <c r="M148" s="20"/>
      <c r="N148" s="20">
        <v>60.440868</v>
      </c>
      <c r="O148" s="20">
        <f t="shared" si="17"/>
        <v>0.01977739071935991</v>
      </c>
      <c r="P148" s="20"/>
      <c r="Q148" s="20"/>
      <c r="R148" s="20">
        <v>146.471359</v>
      </c>
      <c r="S148" s="20">
        <f t="shared" si="18"/>
        <v>0.008295648458159999</v>
      </c>
      <c r="T148" s="20"/>
      <c r="U148" s="20"/>
      <c r="V148" s="27">
        <v>2868.439941</v>
      </c>
      <c r="W148" s="20">
        <f t="shared" si="19"/>
        <v>0.00904055632608003</v>
      </c>
      <c r="X148" s="27">
        <v>23883.089844</v>
      </c>
      <c r="Y148" s="20">
        <f t="shared" si="20"/>
        <v>0.005613954806860111</v>
      </c>
    </row>
    <row r="149" spans="8:8">
      <c r="A149" s="26">
        <v>43955.0</v>
      </c>
      <c r="B149" s="20">
        <v>34.642078</v>
      </c>
      <c r="C149" s="20">
        <f t="shared" si="14"/>
        <v>-5.313830477210457E-4</v>
      </c>
      <c r="D149" s="20"/>
      <c r="E149" s="20"/>
      <c r="F149" s="20">
        <v>75.70327</v>
      </c>
      <c r="G149" s="20">
        <f t="shared" si="15"/>
        <v>-0.010428586434897968</v>
      </c>
      <c r="H149" s="20"/>
      <c r="I149" s="20"/>
      <c r="J149" s="20">
        <v>40.677361</v>
      </c>
      <c r="K149" s="20">
        <f t="shared" si="16"/>
        <v>0.0228100945635199</v>
      </c>
      <c r="L149" s="20"/>
      <c r="M149" s="20"/>
      <c r="N149" s="20">
        <v>59.268688</v>
      </c>
      <c r="O149" s="20">
        <f t="shared" si="17"/>
        <v>-0.0014936314706519571</v>
      </c>
      <c r="P149" s="20"/>
      <c r="Q149" s="20"/>
      <c r="R149" s="20">
        <v>145.266281</v>
      </c>
      <c r="S149" s="20">
        <f t="shared" si="18"/>
        <v>-1.34851376775047E-4</v>
      </c>
      <c r="T149" s="20"/>
      <c r="U149" s="20"/>
      <c r="V149" s="27">
        <v>2842.73999</v>
      </c>
      <c r="W149" s="20">
        <f t="shared" si="19"/>
        <v>0.004249827487009972</v>
      </c>
      <c r="X149" s="27">
        <v>23749.759766</v>
      </c>
      <c r="Y149" s="20">
        <f t="shared" si="20"/>
        <v>0.0010989147810100963</v>
      </c>
    </row>
    <row r="150" spans="8:8">
      <c r="A150" s="26">
        <v>43952.0</v>
      </c>
      <c r="B150" s="20">
        <v>34.660496</v>
      </c>
      <c r="C150" s="20">
        <f t="shared" si="14"/>
        <v>-0.018769432177979994</v>
      </c>
      <c r="D150" s="20"/>
      <c r="E150" s="20"/>
      <c r="F150" s="20">
        <v>76.501068</v>
      </c>
      <c r="G150" s="20">
        <f t="shared" si="15"/>
        <v>-0.021048657233417978</v>
      </c>
      <c r="H150" s="20"/>
      <c r="I150" s="20"/>
      <c r="J150" s="20">
        <v>39.770199</v>
      </c>
      <c r="K150" s="20">
        <f t="shared" si="16"/>
        <v>-0.020442187967016023</v>
      </c>
      <c r="L150" s="20"/>
      <c r="M150" s="20"/>
      <c r="N150" s="20">
        <v>59.357346</v>
      </c>
      <c r="O150" s="20">
        <f t="shared" si="17"/>
        <v>-0.009044591965466031</v>
      </c>
      <c r="P150" s="20"/>
      <c r="Q150" s="20"/>
      <c r="R150" s="20">
        <v>145.285873</v>
      </c>
      <c r="S150" s="20">
        <f t="shared" si="18"/>
        <v>-0.01166349792271304</v>
      </c>
      <c r="T150" s="20"/>
      <c r="U150" s="20"/>
      <c r="V150" s="27">
        <v>2830.709961</v>
      </c>
      <c r="W150" s="20">
        <f t="shared" si="19"/>
        <v>-0.02805903417696398</v>
      </c>
      <c r="X150" s="27">
        <v>23723.689453</v>
      </c>
      <c r="Y150" s="20">
        <f t="shared" si="20"/>
        <v>-0.02554992138406298</v>
      </c>
    </row>
    <row r="151" spans="8:8">
      <c r="A151" s="26">
        <v>43951.0</v>
      </c>
      <c r="B151" s="20">
        <v>35.323498</v>
      </c>
      <c r="C151" s="20">
        <f t="shared" si="14"/>
        <v>0.006295762230730029</v>
      </c>
      <c r="D151" s="20"/>
      <c r="E151" s="20"/>
      <c r="F151" s="20">
        <v>78.145935</v>
      </c>
      <c r="G151" s="20">
        <f t="shared" si="15"/>
        <v>-0.017704586670761024</v>
      </c>
      <c r="H151" s="20"/>
      <c r="I151" s="20"/>
      <c r="J151" s="20">
        <v>40.600155</v>
      </c>
      <c r="K151" s="20">
        <f t="shared" si="16"/>
        <v>0.005257003618609923</v>
      </c>
      <c r="L151" s="20"/>
      <c r="M151" s="20"/>
      <c r="N151" s="20">
        <v>59.899109</v>
      </c>
      <c r="O151" s="20">
        <f t="shared" si="17"/>
        <v>-0.013305127606665024</v>
      </c>
      <c r="P151" s="20"/>
      <c r="Q151" s="20"/>
      <c r="R151" s="20">
        <v>147.000412</v>
      </c>
      <c r="S151" s="20">
        <f t="shared" si="18"/>
        <v>-0.0013312353195680249</v>
      </c>
      <c r="T151" s="20"/>
      <c r="U151" s="20"/>
      <c r="V151" s="27">
        <v>2912.429932</v>
      </c>
      <c r="W151" s="20">
        <f t="shared" si="19"/>
        <v>-0.009212446260729035</v>
      </c>
      <c r="X151" s="27">
        <v>24345.720703</v>
      </c>
      <c r="Y151" s="20">
        <f t="shared" si="20"/>
        <v>-0.01169685462654002</v>
      </c>
    </row>
    <row r="152" spans="8:8">
      <c r="A152" s="26">
        <v>43950.0</v>
      </c>
      <c r="B152" s="20">
        <v>35.102501</v>
      </c>
      <c r="C152" s="20">
        <f t="shared" si="14"/>
        <v>0.005539497670550064</v>
      </c>
      <c r="D152" s="20"/>
      <c r="E152" s="20"/>
      <c r="F152" s="20">
        <v>79.554413</v>
      </c>
      <c r="G152" s="20">
        <f t="shared" si="15"/>
        <v>-0.005050523620804048</v>
      </c>
      <c r="H152" s="20"/>
      <c r="I152" s="20"/>
      <c r="J152" s="20">
        <v>40.387836</v>
      </c>
      <c r="K152" s="20">
        <f t="shared" si="16"/>
        <v>-0.005702120114714049</v>
      </c>
      <c r="L152" s="20"/>
      <c r="M152" s="20"/>
      <c r="N152" s="20">
        <v>60.706821</v>
      </c>
      <c r="O152" s="20">
        <f t="shared" si="17"/>
        <v>-0.008207297914759049</v>
      </c>
      <c r="P152" s="20"/>
      <c r="Q152" s="20"/>
      <c r="R152" s="20">
        <v>147.196365</v>
      </c>
      <c r="S152" s="20">
        <f t="shared" si="18"/>
        <v>-0.007596316403205017</v>
      </c>
      <c r="T152" s="20"/>
      <c r="U152" s="20"/>
      <c r="V152" s="27">
        <v>2939.51001</v>
      </c>
      <c r="W152" s="20">
        <f t="shared" si="19"/>
        <v>0.026583916212769898</v>
      </c>
      <c r="X152" s="27">
        <v>24633.859375</v>
      </c>
      <c r="Y152" s="20">
        <f t="shared" si="20"/>
        <v>0.022086072337700102</v>
      </c>
    </row>
    <row r="153" spans="8:8">
      <c r="A153" s="26">
        <v>43949.0</v>
      </c>
      <c r="B153" s="20">
        <v>34.909122</v>
      </c>
      <c r="C153" s="20">
        <f t="shared" si="14"/>
        <v>-0.010957372012228017</v>
      </c>
      <c r="D153" s="20"/>
      <c r="E153" s="20"/>
      <c r="F153" s="20">
        <v>79.958244</v>
      </c>
      <c r="G153" s="20">
        <f t="shared" si="15"/>
        <v>-0.033341340640898</v>
      </c>
      <c r="H153" s="20"/>
      <c r="I153" s="20"/>
      <c r="J153" s="20">
        <v>40.619453</v>
      </c>
      <c r="K153" s="20">
        <f t="shared" si="16"/>
        <v>-0.012667246321279024</v>
      </c>
      <c r="L153" s="20"/>
      <c r="M153" s="20"/>
      <c r="N153" s="20">
        <v>61.209183</v>
      </c>
      <c r="O153" s="20">
        <f t="shared" si="17"/>
        <v>-0.006713528041285</v>
      </c>
      <c r="P153" s="20"/>
      <c r="Q153" s="20"/>
      <c r="R153" s="20">
        <v>148.323074</v>
      </c>
      <c r="S153" s="20">
        <f t="shared" si="18"/>
        <v>-0.01879575790377297</v>
      </c>
      <c r="T153" s="20"/>
      <c r="U153" s="20"/>
      <c r="V153" s="27">
        <v>2863.389893</v>
      </c>
      <c r="W153" s="20">
        <f t="shared" si="19"/>
        <v>-0.005242380389944956</v>
      </c>
      <c r="X153" s="27">
        <v>24101.550781</v>
      </c>
      <c r="Y153" s="20">
        <f t="shared" si="20"/>
        <v>-0.0013354110685850351</v>
      </c>
    </row>
    <row r="154" spans="8:8">
      <c r="A154" s="26">
        <v>43948.0</v>
      </c>
      <c r="B154" s="20">
        <v>35.295872</v>
      </c>
      <c r="C154" s="20">
        <f t="shared" si="14"/>
        <v>0.025414605017840097</v>
      </c>
      <c r="D154" s="20"/>
      <c r="E154" s="20"/>
      <c r="F154" s="20">
        <v>82.71611</v>
      </c>
      <c r="G154" s="20">
        <f t="shared" si="15"/>
        <v>0.031315191564520006</v>
      </c>
      <c r="H154" s="20"/>
      <c r="I154" s="20"/>
      <c r="J154" s="20">
        <v>41.140591</v>
      </c>
      <c r="K154" s="20">
        <f t="shared" si="16"/>
        <v>0.0030590178623099984</v>
      </c>
      <c r="L154" s="20"/>
      <c r="M154" s="20"/>
      <c r="N154" s="20">
        <v>61.62289</v>
      </c>
      <c r="O154" s="20">
        <f t="shared" si="17"/>
        <v>0.004979896859850008</v>
      </c>
      <c r="P154" s="20"/>
      <c r="Q154" s="20"/>
      <c r="R154" s="20">
        <v>151.164322</v>
      </c>
      <c r="S154" s="20">
        <f t="shared" si="18"/>
        <v>-0.0036807657186449516</v>
      </c>
      <c r="T154" s="20"/>
      <c r="U154" s="20"/>
      <c r="V154" s="27">
        <v>2878.47998</v>
      </c>
      <c r="W154" s="20">
        <f t="shared" si="19"/>
        <v>0.014714069723390066</v>
      </c>
      <c r="X154" s="27">
        <v>24133.779297</v>
      </c>
      <c r="Y154" s="20">
        <f t="shared" si="20"/>
        <v>0.015079104173040037</v>
      </c>
    </row>
    <row r="155" spans="8:8">
      <c r="A155" s="26">
        <v>43945.0</v>
      </c>
      <c r="B155" s="20">
        <v>34.421074</v>
      </c>
      <c r="C155" s="20">
        <f t="shared" si="14"/>
        <v>0.018806305273030066</v>
      </c>
      <c r="D155" s="20"/>
      <c r="E155" s="20"/>
      <c r="F155" s="20">
        <v>80.204491</v>
      </c>
      <c r="G155" s="20">
        <f t="shared" si="15"/>
        <v>0.006800329458839904</v>
      </c>
      <c r="H155" s="20"/>
      <c r="I155" s="20"/>
      <c r="J155" s="20">
        <v>41.015125</v>
      </c>
      <c r="K155" s="20">
        <f t="shared" si="16"/>
        <v>0.0068703378841799</v>
      </c>
      <c r="L155" s="20"/>
      <c r="M155" s="20"/>
      <c r="N155" s="20">
        <v>61.317535</v>
      </c>
      <c r="O155" s="20">
        <f t="shared" si="17"/>
        <v>0.02132892694022992</v>
      </c>
      <c r="P155" s="20"/>
      <c r="Q155" s="20"/>
      <c r="R155" s="20">
        <v>151.722778</v>
      </c>
      <c r="S155" s="20">
        <f t="shared" si="18"/>
        <v>-0.0041797562036189895</v>
      </c>
      <c r="T155" s="20"/>
      <c r="U155" s="20"/>
      <c r="V155" s="27">
        <v>2836.73999</v>
      </c>
      <c r="W155" s="20">
        <f t="shared" si="19"/>
        <v>0.013918057158490038</v>
      </c>
      <c r="X155" s="27">
        <v>23775.269531</v>
      </c>
      <c r="Y155" s="20">
        <f t="shared" si="20"/>
        <v>0.011057065394439958</v>
      </c>
    </row>
    <row r="156" spans="8:8">
      <c r="A156" s="26">
        <v>43944.0</v>
      </c>
      <c r="B156" s="20">
        <v>33.78569</v>
      </c>
      <c r="C156" s="20">
        <f t="shared" si="14"/>
        <v>0.012137917563900036</v>
      </c>
      <c r="D156" s="20"/>
      <c r="E156" s="20"/>
      <c r="F156" s="20">
        <v>79.662758</v>
      </c>
      <c r="G156" s="20">
        <f t="shared" si="15"/>
        <v>0.011252671710429984</v>
      </c>
      <c r="H156" s="20"/>
      <c r="I156" s="20"/>
      <c r="J156" s="20">
        <v>40.73526</v>
      </c>
      <c r="K156" s="20">
        <f t="shared" si="16"/>
        <v>0.007158057928809969</v>
      </c>
      <c r="L156" s="20"/>
      <c r="M156" s="20"/>
      <c r="N156" s="20">
        <v>60.03701</v>
      </c>
      <c r="O156" s="20">
        <f t="shared" si="17"/>
        <v>3.282219691600474E-4</v>
      </c>
      <c r="P156" s="20"/>
      <c r="Q156" s="20"/>
      <c r="R156" s="20">
        <v>152.359604</v>
      </c>
      <c r="S156" s="20">
        <f t="shared" si="18"/>
        <v>0.016471660514979947</v>
      </c>
      <c r="T156" s="20"/>
      <c r="U156" s="20"/>
      <c r="V156" s="27">
        <v>2797.800049</v>
      </c>
      <c r="W156" s="20">
        <f t="shared" si="19"/>
        <v>-5.394222033909823E-4</v>
      </c>
      <c r="X156" s="27">
        <v>23515.259766</v>
      </c>
      <c r="Y156" s="20">
        <f t="shared" si="20"/>
        <v>0.0016800031894199652</v>
      </c>
    </row>
    <row r="157" spans="8:8">
      <c r="A157" s="26">
        <v>43943.0</v>
      </c>
      <c r="B157" s="20">
        <v>33.38052</v>
      </c>
      <c r="C157" s="20">
        <f t="shared" si="14"/>
        <v>0.017686617891639944</v>
      </c>
      <c r="D157" s="20"/>
      <c r="E157" s="20"/>
      <c r="F157" s="20">
        <v>78.776314</v>
      </c>
      <c r="G157" s="20">
        <f t="shared" si="15"/>
        <v>0.018075550737050028</v>
      </c>
      <c r="H157" s="20"/>
      <c r="I157" s="20"/>
      <c r="J157" s="20">
        <v>40.445747</v>
      </c>
      <c r="K157" s="20">
        <f t="shared" si="16"/>
        <v>0.017233137732409975</v>
      </c>
      <c r="L157" s="20"/>
      <c r="M157" s="20"/>
      <c r="N157" s="20">
        <v>60.017311</v>
      </c>
      <c r="O157" s="20">
        <f t="shared" si="17"/>
        <v>0.005611486427389956</v>
      </c>
      <c r="P157" s="20"/>
      <c r="Q157" s="20"/>
      <c r="R157" s="20">
        <v>149.890656</v>
      </c>
      <c r="S157" s="20">
        <f t="shared" si="18"/>
        <v>0.02211388851943008</v>
      </c>
      <c r="T157" s="20"/>
      <c r="U157" s="20"/>
      <c r="V157" s="27">
        <v>2799.310059</v>
      </c>
      <c r="W157" s="20">
        <f t="shared" si="19"/>
        <v>0.022930247700440054</v>
      </c>
      <c r="X157" s="27">
        <v>23475.820313</v>
      </c>
      <c r="Y157" s="20">
        <f t="shared" si="20"/>
        <v>0.019850637257259995</v>
      </c>
    </row>
    <row r="158" spans="8:8">
      <c r="A158" s="26">
        <v>43942.0</v>
      </c>
      <c r="B158" s="20">
        <v>32.800392</v>
      </c>
      <c r="C158" s="20">
        <f t="shared" si="14"/>
        <v>-0.012749465897823997</v>
      </c>
      <c r="D158" s="20"/>
      <c r="E158" s="20"/>
      <c r="F158" s="20">
        <v>77.37767</v>
      </c>
      <c r="G158" s="20">
        <f t="shared" si="15"/>
        <v>-0.054633146908738994</v>
      </c>
      <c r="H158" s="20"/>
      <c r="I158" s="20"/>
      <c r="J158" s="20">
        <v>39.760548</v>
      </c>
      <c r="K158" s="20">
        <f t="shared" si="16"/>
        <v>-0.012464115698268996</v>
      </c>
      <c r="L158" s="20"/>
      <c r="M158" s="20"/>
      <c r="N158" s="20">
        <v>59.682404</v>
      </c>
      <c r="O158" s="20">
        <f t="shared" si="17"/>
        <v>-0.017671797188076988</v>
      </c>
      <c r="P158" s="20"/>
      <c r="Q158" s="20"/>
      <c r="R158" s="20">
        <v>146.647705</v>
      </c>
      <c r="S158" s="20">
        <f t="shared" si="18"/>
        <v>-0.013120633600331</v>
      </c>
      <c r="T158" s="20"/>
      <c r="U158" s="20"/>
      <c r="V158" s="27">
        <v>2736.560059</v>
      </c>
      <c r="W158" s="20">
        <f t="shared" si="19"/>
        <v>-0.030674795512610986</v>
      </c>
      <c r="X158" s="27">
        <v>23018.880859</v>
      </c>
      <c r="Y158" s="20">
        <f t="shared" si="20"/>
        <v>-0.02670388409716795</v>
      </c>
    </row>
    <row r="159" spans="8:8">
      <c r="A159" s="26">
        <v>43941.0</v>
      </c>
      <c r="B159" s="20">
        <v>33.22398</v>
      </c>
      <c r="C159" s="20">
        <f t="shared" si="14"/>
        <v>-0.02248707694126395</v>
      </c>
      <c r="D159" s="20"/>
      <c r="E159" s="20"/>
      <c r="F159" s="20">
        <v>81.849358</v>
      </c>
      <c r="G159" s="20">
        <f t="shared" si="15"/>
        <v>-0.004313370209265033</v>
      </c>
      <c r="H159" s="20"/>
      <c r="I159" s="20"/>
      <c r="J159" s="20">
        <v>40.262383</v>
      </c>
      <c r="K159" s="20">
        <f t="shared" si="16"/>
        <v>-0.008319475627618034</v>
      </c>
      <c r="L159" s="20"/>
      <c r="M159" s="20"/>
      <c r="N159" s="20">
        <v>60.756073</v>
      </c>
      <c r="O159" s="20">
        <f t="shared" si="17"/>
        <v>0.017821811337680016</v>
      </c>
      <c r="P159" s="20"/>
      <c r="Q159" s="20"/>
      <c r="R159" s="20">
        <v>148.597397</v>
      </c>
      <c r="S159" s="20">
        <f t="shared" si="18"/>
        <v>-0.002302338464346021</v>
      </c>
      <c r="T159" s="20"/>
      <c r="U159" s="20"/>
      <c r="V159" s="27">
        <v>2823.159912</v>
      </c>
      <c r="W159" s="20">
        <f t="shared" si="19"/>
        <v>-0.017881048210863004</v>
      </c>
      <c r="X159" s="27">
        <v>23650.439453</v>
      </c>
      <c r="Y159" s="20">
        <f t="shared" si="20"/>
        <v>-0.024422028235765003</v>
      </c>
    </row>
    <row r="160" spans="8:8">
      <c r="A160" s="26">
        <v>43938.0</v>
      </c>
      <c r="B160" s="20">
        <v>33.988277</v>
      </c>
      <c r="C160" s="20">
        <f t="shared" si="14"/>
        <v>0.028706793410739895</v>
      </c>
      <c r="D160" s="20"/>
      <c r="E160" s="20"/>
      <c r="F160" s="20">
        <v>82.203934</v>
      </c>
      <c r="G160" s="20">
        <f t="shared" si="15"/>
        <v>0.005542205100389941</v>
      </c>
      <c r="H160" s="20"/>
      <c r="I160" s="20"/>
      <c r="J160" s="20">
        <v>40.600155</v>
      </c>
      <c r="K160" s="20">
        <f t="shared" si="16"/>
        <v>0.006459337165269918</v>
      </c>
      <c r="L160" s="20"/>
      <c r="M160" s="20"/>
      <c r="N160" s="20">
        <v>59.692249</v>
      </c>
      <c r="O160" s="20">
        <f t="shared" si="17"/>
        <v>0.017461323906790005</v>
      </c>
      <c r="P160" s="20"/>
      <c r="Q160" s="20"/>
      <c r="R160" s="20">
        <v>148.940308</v>
      </c>
      <c r="S160" s="20">
        <f t="shared" si="18"/>
        <v>0.015701253623300104</v>
      </c>
      <c r="T160" s="20"/>
      <c r="U160" s="20"/>
      <c r="V160" s="27">
        <v>2874.560059</v>
      </c>
      <c r="W160" s="20">
        <f t="shared" si="19"/>
        <v>0.02679359493029998</v>
      </c>
      <c r="X160" s="27">
        <v>24242.490234</v>
      </c>
      <c r="Y160" s="20">
        <f t="shared" si="20"/>
        <v>0.0299439263063499</v>
      </c>
    </row>
    <row r="161" spans="8:8">
      <c r="A161" s="26">
        <v>43937.0</v>
      </c>
      <c r="B161" s="20">
        <v>33.03981</v>
      </c>
      <c r="C161" s="20">
        <f t="shared" si="14"/>
        <v>-0.002502151999257962</v>
      </c>
      <c r="D161" s="20"/>
      <c r="E161" s="20"/>
      <c r="F161" s="20">
        <v>81.750854</v>
      </c>
      <c r="G161" s="20">
        <f t="shared" si="15"/>
        <v>0.011331745585879904</v>
      </c>
      <c r="H161" s="20"/>
      <c r="I161" s="20"/>
      <c r="J161" s="20">
        <v>40.339588</v>
      </c>
      <c r="K161" s="20">
        <f t="shared" si="16"/>
        <v>0.04972379543615002</v>
      </c>
      <c r="L161" s="20"/>
      <c r="M161" s="20"/>
      <c r="N161" s="20">
        <v>58.667831</v>
      </c>
      <c r="O161" s="20">
        <f t="shared" si="17"/>
        <v>0.00168181885234997</v>
      </c>
      <c r="P161" s="20"/>
      <c r="Q161" s="20"/>
      <c r="R161" s="20">
        <v>146.637909</v>
      </c>
      <c r="S161" s="20">
        <f t="shared" si="18"/>
        <v>0.013612272846420082</v>
      </c>
      <c r="T161" s="20"/>
      <c r="U161" s="20"/>
      <c r="V161" s="27">
        <v>2799.550049</v>
      </c>
      <c r="W161" s="20">
        <f t="shared" si="19"/>
        <v>0.005816689676370057</v>
      </c>
      <c r="X161" s="27">
        <v>23537.679688</v>
      </c>
      <c r="Y161" s="20">
        <f t="shared" si="20"/>
        <v>0.0014180387696101082</v>
      </c>
    </row>
    <row r="162" spans="8:8">
      <c r="A162" s="26">
        <v>43936.0</v>
      </c>
      <c r="B162" s="20">
        <v>33.122688</v>
      </c>
      <c r="C162" s="20">
        <f t="shared" si="14"/>
        <v>-0.012897833292867977</v>
      </c>
      <c r="D162" s="20"/>
      <c r="E162" s="20"/>
      <c r="F162" s="20">
        <v>80.834854</v>
      </c>
      <c r="G162" s="20">
        <f t="shared" si="15"/>
        <v>-0.009294983205842988</v>
      </c>
      <c r="H162" s="20"/>
      <c r="I162" s="20"/>
      <c r="J162" s="20">
        <v>38.428764</v>
      </c>
      <c r="K162" s="20">
        <f t="shared" si="16"/>
        <v>-0.013868285723083962</v>
      </c>
      <c r="L162" s="20"/>
      <c r="M162" s="20"/>
      <c r="N162" s="20">
        <v>58.569328</v>
      </c>
      <c r="O162" s="20">
        <f t="shared" si="17"/>
        <v>-0.00966022687613799</v>
      </c>
      <c r="P162" s="20"/>
      <c r="Q162" s="20"/>
      <c r="R162" s="20">
        <v>144.66864</v>
      </c>
      <c r="S162" s="20">
        <f t="shared" si="18"/>
        <v>0.01116224011971001</v>
      </c>
      <c r="T162" s="20"/>
      <c r="U162" s="20"/>
      <c r="V162" s="27">
        <v>2783.360107</v>
      </c>
      <c r="W162" s="20">
        <f t="shared" si="19"/>
        <v>-0.02203043881724298</v>
      </c>
      <c r="X162" s="27">
        <v>23504.349609</v>
      </c>
      <c r="Y162" s="20">
        <f t="shared" si="20"/>
        <v>-0.01859768788296201</v>
      </c>
    </row>
    <row r="163" spans="8:8">
      <c r="A163" s="26">
        <v>43935.0</v>
      </c>
      <c r="B163" s="20">
        <v>33.555481</v>
      </c>
      <c r="C163" s="20">
        <f t="shared" si="14"/>
        <v>0.0369948600960901</v>
      </c>
      <c r="D163" s="20"/>
      <c r="E163" s="20"/>
      <c r="F163" s="20">
        <v>81.593262</v>
      </c>
      <c r="G163" s="20">
        <f t="shared" si="15"/>
        <v>0.028557185335629898</v>
      </c>
      <c r="H163" s="20"/>
      <c r="I163" s="20"/>
      <c r="J163" s="20">
        <v>38.9692</v>
      </c>
      <c r="K163" s="20">
        <f t="shared" si="16"/>
        <v>0.03697999255445006</v>
      </c>
      <c r="L163" s="20"/>
      <c r="M163" s="20"/>
      <c r="N163" s="20">
        <v>59.14064</v>
      </c>
      <c r="O163" s="20">
        <f t="shared" si="17"/>
        <v>0.019008858337330015</v>
      </c>
      <c r="P163" s="20"/>
      <c r="Q163" s="20"/>
      <c r="R163" s="20">
        <v>143.07164</v>
      </c>
      <c r="S163" s="20">
        <f t="shared" si="18"/>
        <v>0.04478772609688009</v>
      </c>
      <c r="T163" s="20"/>
      <c r="U163" s="20"/>
      <c r="V163" s="27">
        <v>2846.060059</v>
      </c>
      <c r="W163" s="20">
        <f t="shared" si="19"/>
        <v>0.0305725892233899</v>
      </c>
      <c r="X163" s="27">
        <v>23949.759766</v>
      </c>
      <c r="Y163" s="20">
        <f t="shared" si="20"/>
        <v>0.023897898453449917</v>
      </c>
    </row>
    <row r="164" spans="8:8">
      <c r="A164" s="26">
        <v>43934.0</v>
      </c>
      <c r="B164" s="20">
        <v>32.358387</v>
      </c>
      <c r="C164" s="20">
        <f t="shared" si="14"/>
        <v>-0.007064218775891029</v>
      </c>
      <c r="D164" s="20"/>
      <c r="E164" s="20"/>
      <c r="F164" s="20">
        <v>79.327881</v>
      </c>
      <c r="G164" s="20">
        <f t="shared" si="15"/>
        <v>-0.023639160576546026</v>
      </c>
      <c r="H164" s="20"/>
      <c r="I164" s="20"/>
      <c r="J164" s="20">
        <v>37.57951</v>
      </c>
      <c r="K164" s="20">
        <f t="shared" si="16"/>
        <v>0.0015432175264600279</v>
      </c>
      <c r="L164" s="20"/>
      <c r="M164" s="20"/>
      <c r="N164" s="20">
        <v>58.037415</v>
      </c>
      <c r="O164" s="20">
        <f t="shared" si="17"/>
        <v>1.6974691251991914E-4</v>
      </c>
      <c r="P164" s="20"/>
      <c r="Q164" s="20"/>
      <c r="R164" s="20">
        <v>136.938477</v>
      </c>
      <c r="S164" s="20">
        <f t="shared" si="18"/>
        <v>-0.01033772069699801</v>
      </c>
      <c r="T164" s="20"/>
      <c r="U164" s="20"/>
      <c r="V164" s="27">
        <v>2761.629883</v>
      </c>
      <c r="W164" s="20">
        <f t="shared" si="19"/>
        <v>-0.010104660627883955</v>
      </c>
      <c r="X164" s="27">
        <v>23390.769531</v>
      </c>
      <c r="Y164" s="20">
        <f t="shared" si="20"/>
        <v>-0.013853640374945964</v>
      </c>
    </row>
    <row r="165" spans="8:8">
      <c r="A165" s="26">
        <v>43930.0</v>
      </c>
      <c r="B165" s="20">
        <v>32.5886</v>
      </c>
      <c r="C165" s="20">
        <f t="shared" si="14"/>
        <v>0.022832395105589987</v>
      </c>
      <c r="D165" s="20"/>
      <c r="E165" s="20"/>
      <c r="F165" s="20">
        <v>81.248528</v>
      </c>
      <c r="G165" s="20">
        <f t="shared" si="15"/>
        <v>0.010659120407870093</v>
      </c>
      <c r="H165" s="20"/>
      <c r="I165" s="20"/>
      <c r="J165" s="20">
        <v>37.521606</v>
      </c>
      <c r="K165" s="20">
        <f t="shared" si="16"/>
        <v>0.02100847264704009</v>
      </c>
      <c r="L165" s="20"/>
      <c r="M165" s="20"/>
      <c r="N165" s="20">
        <v>58.027565</v>
      </c>
      <c r="O165" s="20">
        <f t="shared" si="17"/>
        <v>0.011330443684909985</v>
      </c>
      <c r="P165" s="20"/>
      <c r="Q165" s="20"/>
      <c r="R165" s="20">
        <v>138.368896</v>
      </c>
      <c r="S165" s="20">
        <f t="shared" si="18"/>
        <v>-0.014169947057718013</v>
      </c>
      <c r="T165" s="20"/>
      <c r="U165" s="20"/>
      <c r="V165" s="27">
        <v>2789.820068</v>
      </c>
      <c r="W165" s="20">
        <f t="shared" si="19"/>
        <v>0.014487410195620054</v>
      </c>
      <c r="X165" s="27">
        <v>23719.369141</v>
      </c>
      <c r="Y165" s="20">
        <f t="shared" si="20"/>
        <v>0.012196128211900081</v>
      </c>
    </row>
    <row r="166" spans="8:8">
      <c r="A166" s="26">
        <v>43929.0</v>
      </c>
      <c r="B166" s="20">
        <v>31.861134</v>
      </c>
      <c r="C166" s="20">
        <f t="shared" si="14"/>
        <v>0.029455565661979932</v>
      </c>
      <c r="D166" s="20"/>
      <c r="E166" s="20"/>
      <c r="F166" s="20">
        <v>80.391624</v>
      </c>
      <c r="G166" s="20">
        <f t="shared" si="15"/>
        <v>0.03895121163509008</v>
      </c>
      <c r="H166" s="20"/>
      <c r="I166" s="20"/>
      <c r="J166" s="20">
        <v>36.749554</v>
      </c>
      <c r="K166" s="20">
        <f t="shared" si="16"/>
        <v>0.014654858683369909</v>
      </c>
      <c r="L166" s="20"/>
      <c r="M166" s="20"/>
      <c r="N166" s="20">
        <v>57.377453</v>
      </c>
      <c r="O166" s="20">
        <f t="shared" si="17"/>
        <v>0.02372581871191004</v>
      </c>
      <c r="P166" s="20"/>
      <c r="Q166" s="20"/>
      <c r="R166" s="20">
        <v>140.357758</v>
      </c>
      <c r="S166" s="20">
        <f t="shared" si="18"/>
        <v>0.04204245960247999</v>
      </c>
      <c r="T166" s="20"/>
      <c r="U166" s="20"/>
      <c r="V166" s="27">
        <v>2749.97998</v>
      </c>
      <c r="W166" s="20">
        <f t="shared" si="19"/>
        <v>0.03405645274589997</v>
      </c>
      <c r="X166" s="27">
        <v>23433.570313</v>
      </c>
      <c r="Y166" s="20">
        <f t="shared" si="20"/>
        <v>0.0344184593491601</v>
      </c>
    </row>
    <row r="167" spans="8:8">
      <c r="A167" s="26">
        <v>43928.0</v>
      </c>
      <c r="B167" s="20">
        <v>30.949499</v>
      </c>
      <c r="C167" s="20">
        <f t="shared" si="14"/>
        <v>-0.027769855483424033</v>
      </c>
      <c r="D167" s="20"/>
      <c r="E167" s="20"/>
      <c r="F167" s="20">
        <v>77.37767</v>
      </c>
      <c r="G167" s="20">
        <f t="shared" si="15"/>
        <v>-0.021790580674657</v>
      </c>
      <c r="H167" s="20"/>
      <c r="I167" s="20"/>
      <c r="J167" s="20">
        <v>36.218773</v>
      </c>
      <c r="K167" s="20">
        <f t="shared" si="16"/>
        <v>-0.010023807520022965</v>
      </c>
      <c r="L167" s="20"/>
      <c r="M167" s="20"/>
      <c r="N167" s="20">
        <v>56.047676</v>
      </c>
      <c r="O167" s="20">
        <f t="shared" si="17"/>
        <v>-0.01676165470384705</v>
      </c>
      <c r="P167" s="20"/>
      <c r="Q167" s="20"/>
      <c r="R167" s="20">
        <v>134.694855</v>
      </c>
      <c r="S167" s="20">
        <f t="shared" si="18"/>
        <v>-0.016313676906147045</v>
      </c>
      <c r="T167" s="20"/>
      <c r="U167" s="20"/>
      <c r="V167" s="27">
        <v>2659.409912</v>
      </c>
      <c r="W167" s="20">
        <f t="shared" si="19"/>
        <v>-0.00160305296019303</v>
      </c>
      <c r="X167" s="27">
        <v>22653.859375</v>
      </c>
      <c r="Y167" s="20">
        <f t="shared" si="20"/>
        <v>-0.0011521547730130033</v>
      </c>
    </row>
    <row r="168" spans="8:8">
      <c r="A168" s="26">
        <v>43927.0</v>
      </c>
      <c r="B168" s="20">
        <v>31.833511</v>
      </c>
      <c r="C168" s="20">
        <f t="shared" si="14"/>
        <v>0.027645754730309946</v>
      </c>
      <c r="D168" s="20"/>
      <c r="E168" s="20"/>
      <c r="F168" s="20">
        <v>79.101334</v>
      </c>
      <c r="G168" s="20">
        <f t="shared" si="15"/>
        <v>0.053245859921460026</v>
      </c>
      <c r="H168" s="20"/>
      <c r="I168" s="20"/>
      <c r="J168" s="20">
        <v>36.585499</v>
      </c>
      <c r="K168" s="20">
        <f t="shared" si="16"/>
        <v>0.02073240073208993</v>
      </c>
      <c r="L168" s="20"/>
      <c r="M168" s="20"/>
      <c r="N168" s="20">
        <v>57.003143</v>
      </c>
      <c r="O168" s="20">
        <f t="shared" si="17"/>
        <v>0.042139417658640044</v>
      </c>
      <c r="P168" s="20"/>
      <c r="Q168" s="20"/>
      <c r="R168" s="20">
        <v>136.928665</v>
      </c>
      <c r="S168" s="20">
        <f t="shared" si="18"/>
        <v>0.041663484261009964</v>
      </c>
      <c r="T168" s="20"/>
      <c r="U168" s="20"/>
      <c r="V168" s="27">
        <v>2663.679932</v>
      </c>
      <c r="W168" s="20">
        <f t="shared" si="19"/>
        <v>0.07033131894500011</v>
      </c>
      <c r="X168" s="27">
        <v>22679.990234</v>
      </c>
      <c r="Y168" s="20">
        <f t="shared" si="20"/>
        <v>0.07730477008442005</v>
      </c>
    </row>
    <row r="169" spans="8:8">
      <c r="A169" s="26">
        <v>43924.0</v>
      </c>
      <c r="B169" s="20">
        <v>30.977125</v>
      </c>
      <c r="C169" s="20">
        <f t="shared" si="14"/>
        <v>0.023425570662269912</v>
      </c>
      <c r="D169" s="20"/>
      <c r="E169" s="20"/>
      <c r="F169" s="20">
        <v>75.10244</v>
      </c>
      <c r="G169" s="20">
        <f t="shared" si="15"/>
        <v>-0.008065604277367022</v>
      </c>
      <c r="H169" s="20"/>
      <c r="I169" s="20"/>
      <c r="J169" s="20">
        <v>35.8424</v>
      </c>
      <c r="K169" s="20">
        <f t="shared" si="16"/>
        <v>-0.014854038849972051</v>
      </c>
      <c r="L169" s="20"/>
      <c r="M169" s="20"/>
      <c r="N169" s="20">
        <v>54.698193</v>
      </c>
      <c r="O169" s="20">
        <f t="shared" si="17"/>
        <v>0.005795948115540073</v>
      </c>
      <c r="P169" s="20"/>
      <c r="Q169" s="20"/>
      <c r="R169" s="20">
        <v>131.45192</v>
      </c>
      <c r="S169" s="20">
        <f t="shared" si="18"/>
        <v>0.007660592305970049</v>
      </c>
      <c r="T169" s="20"/>
      <c r="U169" s="20"/>
      <c r="V169" s="27">
        <v>2488.649902</v>
      </c>
      <c r="W169" s="20">
        <f t="shared" si="19"/>
        <v>-0.015137125127009043</v>
      </c>
      <c r="X169" s="27">
        <v>21052.529297</v>
      </c>
      <c r="Y169" s="20">
        <f t="shared" si="20"/>
        <v>-0.01685437581347704</v>
      </c>
    </row>
    <row r="170" spans="8:8">
      <c r="A170" s="26">
        <v>43923.0</v>
      </c>
      <c r="B170" s="20">
        <v>30.268078</v>
      </c>
      <c r="C170" s="20">
        <f t="shared" si="14"/>
        <v>0.03527562278330998</v>
      </c>
      <c r="D170" s="20"/>
      <c r="E170" s="20"/>
      <c r="F170" s="20">
        <v>75.713112</v>
      </c>
      <c r="G170" s="20">
        <f t="shared" si="15"/>
        <v>0.04159880537062999</v>
      </c>
      <c r="H170" s="20"/>
      <c r="I170" s="20"/>
      <c r="J170" s="20">
        <v>36.382832</v>
      </c>
      <c r="K170" s="20">
        <f t="shared" si="16"/>
        <v>0.012896216425539953</v>
      </c>
      <c r="L170" s="20"/>
      <c r="M170" s="20"/>
      <c r="N170" s="20">
        <v>54.382992</v>
      </c>
      <c r="O170" s="20">
        <f t="shared" si="17"/>
        <v>0.015449727332770058</v>
      </c>
      <c r="P170" s="20"/>
      <c r="Q170" s="20"/>
      <c r="R170" s="20">
        <v>130.452576</v>
      </c>
      <c r="S170" s="20">
        <f t="shared" si="18"/>
        <v>0.03369302023368004</v>
      </c>
      <c r="T170" s="20"/>
      <c r="U170" s="20"/>
      <c r="V170" s="27">
        <v>2526.899902</v>
      </c>
      <c r="W170" s="20">
        <f t="shared" si="19"/>
        <v>0.022829347095729924</v>
      </c>
      <c r="X170" s="27">
        <v>21413.439453</v>
      </c>
      <c r="Y170" s="20">
        <f t="shared" si="20"/>
        <v>0.02243796251204011</v>
      </c>
    </row>
    <row r="171" spans="8:8">
      <c r="A171" s="26">
        <v>43922.0</v>
      </c>
      <c r="B171" s="20">
        <v>29.236734</v>
      </c>
      <c r="C171" s="20">
        <f t="shared" si="14"/>
        <v>-0.027267111747220962</v>
      </c>
      <c r="D171" s="20"/>
      <c r="E171" s="20"/>
      <c r="F171" s="20">
        <v>72.689323</v>
      </c>
      <c r="G171" s="20">
        <f t="shared" si="15"/>
        <v>-0.040811014574344995</v>
      </c>
      <c r="H171" s="20"/>
      <c r="I171" s="20"/>
      <c r="J171" s="20">
        <v>35.919605</v>
      </c>
      <c r="K171" s="20">
        <f t="shared" si="16"/>
        <v>-0.017682672079098016</v>
      </c>
      <c r="L171" s="20"/>
      <c r="M171" s="20"/>
      <c r="N171" s="20">
        <v>53.555573</v>
      </c>
      <c r="O171" s="20">
        <f t="shared" si="17"/>
        <v>-0.01650527247984901</v>
      </c>
      <c r="P171" s="20"/>
      <c r="Q171" s="20"/>
      <c r="R171" s="20">
        <v>126.2005</v>
      </c>
      <c r="S171" s="20">
        <f t="shared" si="18"/>
        <v>-0.01769244867916797</v>
      </c>
      <c r="T171" s="20"/>
      <c r="U171" s="20"/>
      <c r="V171" s="27">
        <v>2470.5</v>
      </c>
      <c r="W171" s="20">
        <f t="shared" si="19"/>
        <v>-0.04414243037211496</v>
      </c>
      <c r="X171" s="27">
        <v>20943.509766</v>
      </c>
      <c r="Y171" s="20">
        <f t="shared" si="20"/>
        <v>-0.04442411257069101</v>
      </c>
    </row>
    <row r="172" spans="8:8">
      <c r="A172" s="26">
        <v>43921.0</v>
      </c>
      <c r="B172" s="20">
        <v>30.056282</v>
      </c>
      <c r="C172" s="20">
        <f t="shared" si="14"/>
        <v>-9.182982476879653E-4</v>
      </c>
      <c r="D172" s="20"/>
      <c r="E172" s="20"/>
      <c r="F172" s="20">
        <v>75.782066</v>
      </c>
      <c r="G172" s="20">
        <f t="shared" si="15"/>
        <v>-1.2985555133404603E-4</v>
      </c>
      <c r="H172" s="20"/>
      <c r="I172" s="20"/>
      <c r="J172" s="20">
        <v>36.566193</v>
      </c>
      <c r="K172" s="20">
        <f t="shared" si="16"/>
        <v>0.007712712284160039</v>
      </c>
      <c r="L172" s="20"/>
      <c r="M172" s="20"/>
      <c r="N172" s="20">
        <v>54.454357</v>
      </c>
      <c r="O172" s="20">
        <f t="shared" si="17"/>
        <v>0.02482083067268004</v>
      </c>
      <c r="P172" s="20"/>
      <c r="Q172" s="20"/>
      <c r="R172" s="20">
        <v>128.473511</v>
      </c>
      <c r="S172" s="20">
        <f t="shared" si="18"/>
        <v>-0.014134191370484994</v>
      </c>
      <c r="T172" s="20"/>
      <c r="U172" s="20"/>
      <c r="V172" s="27">
        <v>2584.590088</v>
      </c>
      <c r="W172" s="20">
        <f t="shared" si="19"/>
        <v>-0.016012721744141034</v>
      </c>
      <c r="X172" s="27">
        <v>21917.160156</v>
      </c>
      <c r="Y172" s="20">
        <f t="shared" si="20"/>
        <v>-0.018377367458441984</v>
      </c>
    </row>
    <row r="173" spans="8:8">
      <c r="A173" s="26">
        <v>43920.0</v>
      </c>
      <c r="B173" s="20">
        <v>30.083908</v>
      </c>
      <c r="C173" s="20">
        <f t="shared" si="14"/>
        <v>0.057281466731240016</v>
      </c>
      <c r="D173" s="20"/>
      <c r="E173" s="20"/>
      <c r="F173" s="20">
        <v>75.791908</v>
      </c>
      <c r="G173" s="20">
        <f t="shared" si="15"/>
        <v>0.07277280159829003</v>
      </c>
      <c r="H173" s="20"/>
      <c r="I173" s="20"/>
      <c r="J173" s="20">
        <v>36.286327</v>
      </c>
      <c r="K173" s="20">
        <f t="shared" si="16"/>
        <v>0.031833156533330076</v>
      </c>
      <c r="L173" s="20"/>
      <c r="M173" s="20"/>
      <c r="N173" s="20">
        <v>53.13549</v>
      </c>
      <c r="O173" s="20">
        <f t="shared" si="17"/>
        <v>0.030308813289090075</v>
      </c>
      <c r="P173" s="20"/>
      <c r="Q173" s="20"/>
      <c r="R173" s="20">
        <v>130.315414</v>
      </c>
      <c r="S173" s="20">
        <f t="shared" si="18"/>
        <v>0.07997724244112003</v>
      </c>
      <c r="T173" s="20"/>
      <c r="U173" s="20"/>
      <c r="V173" s="27">
        <v>2626.649902</v>
      </c>
      <c r="W173" s="20">
        <f t="shared" si="19"/>
        <v>0.03351600922772002</v>
      </c>
      <c r="X173" s="27">
        <v>22327.480469</v>
      </c>
      <c r="Y173" s="20">
        <f t="shared" si="20"/>
        <v>0.03192255014108003</v>
      </c>
    </row>
    <row r="174" spans="8:8">
      <c r="A174" s="26">
        <v>43917.0</v>
      </c>
      <c r="B174" s="20">
        <v>28.45402</v>
      </c>
      <c r="C174" s="20">
        <f t="shared" si="14"/>
        <v>-0.02677159493943504</v>
      </c>
      <c r="D174" s="20"/>
      <c r="E174" s="20"/>
      <c r="F174" s="20">
        <v>70.650475</v>
      </c>
      <c r="G174" s="20">
        <f t="shared" si="15"/>
        <v>-0.024479705986649947</v>
      </c>
      <c r="H174" s="20"/>
      <c r="I174" s="20"/>
      <c r="J174" s="20">
        <v>35.166855</v>
      </c>
      <c r="K174" s="20">
        <f t="shared" si="16"/>
        <v>-0.021744854194539975</v>
      </c>
      <c r="L174" s="20"/>
      <c r="M174" s="20"/>
      <c r="N174" s="20">
        <v>51.572392</v>
      </c>
      <c r="O174" s="20">
        <f t="shared" si="17"/>
        <v>0.010334891969220106</v>
      </c>
      <c r="P174" s="20"/>
      <c r="Q174" s="20"/>
      <c r="R174" s="20">
        <v>120.664963</v>
      </c>
      <c r="S174" s="20">
        <f t="shared" si="18"/>
        <v>-0.026941562244531037</v>
      </c>
      <c r="T174" s="20"/>
      <c r="U174" s="20"/>
      <c r="V174" s="27">
        <v>2541.469971</v>
      </c>
      <c r="W174" s="20">
        <f t="shared" si="19"/>
        <v>-0.033687352317336994</v>
      </c>
      <c r="X174" s="27">
        <v>21636.779297</v>
      </c>
      <c r="Y174" s="20">
        <f t="shared" si="20"/>
        <v>-0.04058991343919505</v>
      </c>
    </row>
    <row r="175" spans="8:8">
      <c r="A175" s="26">
        <v>43916.0</v>
      </c>
      <c r="B175" s="20">
        <v>29.236734</v>
      </c>
      <c r="C175" s="20">
        <f t="shared" si="14"/>
        <v>0.06722681161546995</v>
      </c>
      <c r="D175" s="20"/>
      <c r="E175" s="20"/>
      <c r="F175" s="20">
        <v>72.423378</v>
      </c>
      <c r="G175" s="20">
        <f t="shared" si="15"/>
        <v>0.07783644649879995</v>
      </c>
      <c r="H175" s="20"/>
      <c r="I175" s="20"/>
      <c r="J175" s="20">
        <v>35.948551</v>
      </c>
      <c r="K175" s="20">
        <f t="shared" si="16"/>
        <v>0.05166563197515006</v>
      </c>
      <c r="L175" s="20"/>
      <c r="M175" s="20"/>
      <c r="N175" s="20">
        <v>51.044849</v>
      </c>
      <c r="O175" s="20">
        <f t="shared" si="17"/>
        <v>0.058763991795770076</v>
      </c>
      <c r="P175" s="20"/>
      <c r="Q175" s="20"/>
      <c r="R175" s="20">
        <v>124.005875</v>
      </c>
      <c r="S175" s="20">
        <f t="shared" si="18"/>
        <v>0.06005021339638006</v>
      </c>
      <c r="T175" s="20"/>
      <c r="U175" s="20"/>
      <c r="V175" s="27">
        <v>2630.070068</v>
      </c>
      <c r="W175" s="20">
        <f t="shared" si="19"/>
        <v>0.06241416298435998</v>
      </c>
      <c r="X175" s="27">
        <v>22552.169922</v>
      </c>
      <c r="Y175" s="20">
        <f t="shared" si="20"/>
        <v>0.06375396351548002</v>
      </c>
    </row>
    <row r="176" spans="8:8">
      <c r="A176" s="26">
        <v>43915.0</v>
      </c>
      <c r="B176" s="20">
        <v>27.395052</v>
      </c>
      <c r="C176" s="20">
        <f t="shared" si="14"/>
        <v>0.0016835344929699847</v>
      </c>
      <c r="D176" s="20"/>
      <c r="E176" s="20"/>
      <c r="F176" s="20">
        <v>67.193291</v>
      </c>
      <c r="G176" s="20">
        <f t="shared" si="15"/>
        <v>-0.012020325653264052</v>
      </c>
      <c r="H176" s="20"/>
      <c r="I176" s="20"/>
      <c r="J176" s="20">
        <v>34.182491</v>
      </c>
      <c r="K176" s="20">
        <f t="shared" si="16"/>
        <v>0.04176471102750989</v>
      </c>
      <c r="L176" s="20"/>
      <c r="M176" s="20"/>
      <c r="N176" s="20">
        <v>48.211735</v>
      </c>
      <c r="O176" s="20">
        <f t="shared" si="17"/>
        <v>0.0022338137528299384</v>
      </c>
      <c r="P176" s="20"/>
      <c r="Q176" s="20"/>
      <c r="R176" s="20">
        <v>116.981133</v>
      </c>
      <c r="S176" s="20">
        <f t="shared" si="18"/>
        <v>0.0018458432646999423</v>
      </c>
      <c r="T176" s="20"/>
      <c r="U176" s="20"/>
      <c r="V176" s="27">
        <v>2475.560059</v>
      </c>
      <c r="W176" s="20">
        <f t="shared" si="19"/>
        <v>0.01153501166587989</v>
      </c>
      <c r="X176" s="27">
        <v>21200.550781</v>
      </c>
      <c r="Y176" s="20">
        <f t="shared" si="20"/>
        <v>0.023938313243849985</v>
      </c>
    </row>
    <row r="177" spans="8:8">
      <c r="A177" s="26">
        <v>43914.0</v>
      </c>
      <c r="B177" s="20">
        <v>27.349009</v>
      </c>
      <c r="C177" s="20">
        <f t="shared" si="14"/>
        <v>0.04247108676955991</v>
      </c>
      <c r="D177" s="20"/>
      <c r="E177" s="20"/>
      <c r="F177" s="20">
        <v>68.010803</v>
      </c>
      <c r="G177" s="20">
        <f t="shared" si="15"/>
        <v>0.03990959544645989</v>
      </c>
      <c r="H177" s="20"/>
      <c r="I177" s="20"/>
      <c r="J177" s="20">
        <v>32.812103</v>
      </c>
      <c r="K177" s="20">
        <f t="shared" si="16"/>
        <v>0.06750389047858008</v>
      </c>
      <c r="L177" s="20"/>
      <c r="M177" s="20"/>
      <c r="N177" s="20">
        <v>48.104279</v>
      </c>
      <c r="O177" s="20">
        <f t="shared" si="17"/>
        <v>0.06120688772750005</v>
      </c>
      <c r="P177" s="20"/>
      <c r="Q177" s="20"/>
      <c r="R177" s="20">
        <v>116.765602</v>
      </c>
      <c r="S177" s="20">
        <f t="shared" si="18"/>
        <v>0.0723412470634901</v>
      </c>
      <c r="T177" s="20"/>
      <c r="U177" s="20"/>
      <c r="V177" s="27">
        <v>2447.330078</v>
      </c>
      <c r="W177" s="20">
        <f t="shared" si="19"/>
        <v>0.09382773987446003</v>
      </c>
      <c r="X177" s="27">
        <v>20704.910156</v>
      </c>
      <c r="Y177" s="20">
        <f t="shared" si="20"/>
        <v>0.11365041195072001</v>
      </c>
    </row>
    <row r="178" spans="8:8">
      <c r="A178" s="26">
        <v>43913.0</v>
      </c>
      <c r="B178" s="20">
        <v>26.234789</v>
      </c>
      <c r="C178" s="20">
        <f t="shared" si="14"/>
        <v>-0.01792485909906605</v>
      </c>
      <c r="D178" s="20"/>
      <c r="E178" s="20"/>
      <c r="F178" s="20">
        <v>65.400688</v>
      </c>
      <c r="G178" s="20">
        <f t="shared" si="15"/>
        <v>-0.06950673178476496</v>
      </c>
      <c r="H178" s="20"/>
      <c r="I178" s="20"/>
      <c r="J178" s="20">
        <v>30.737221</v>
      </c>
      <c r="K178" s="20">
        <f t="shared" si="16"/>
        <v>-0.044691174407890055</v>
      </c>
      <c r="L178" s="20"/>
      <c r="M178" s="20"/>
      <c r="N178" s="20">
        <v>45.329784</v>
      </c>
      <c r="O178" s="20">
        <f t="shared" si="17"/>
        <v>-0.04132229377455199</v>
      </c>
      <c r="P178" s="20"/>
      <c r="Q178" s="20"/>
      <c r="R178" s="20">
        <v>108.888474</v>
      </c>
      <c r="S178" s="20">
        <f t="shared" si="18"/>
        <v>-0.07298350974689904</v>
      </c>
      <c r="T178" s="20"/>
      <c r="U178" s="20"/>
      <c r="V178" s="27">
        <v>2237.399902</v>
      </c>
      <c r="W178" s="20">
        <f t="shared" si="19"/>
        <v>-0.029293868023585024</v>
      </c>
      <c r="X178" s="27">
        <v>18591.929688</v>
      </c>
      <c r="Y178" s="20">
        <f t="shared" si="20"/>
        <v>-0.03035628319018302</v>
      </c>
    </row>
    <row r="179" spans="8:8">
      <c r="A179" s="26">
        <v>43910.0</v>
      </c>
      <c r="B179" s="20">
        <v>26.713627</v>
      </c>
      <c r="C179" s="20">
        <f t="shared" si="14"/>
        <v>-0.046351076363163046</v>
      </c>
      <c r="D179" s="20"/>
      <c r="E179" s="20"/>
      <c r="F179" s="20">
        <v>70.286041</v>
      </c>
      <c r="G179" s="20">
        <f t="shared" si="15"/>
        <v>0.008907146605670047</v>
      </c>
      <c r="H179" s="20"/>
      <c r="I179" s="20"/>
      <c r="J179" s="20">
        <v>32.175167</v>
      </c>
      <c r="K179" s="20">
        <f t="shared" si="16"/>
        <v>-0.00950668547963096</v>
      </c>
      <c r="L179" s="20"/>
      <c r="M179" s="20"/>
      <c r="N179" s="20">
        <v>47.283653</v>
      </c>
      <c r="O179" s="20">
        <f t="shared" si="17"/>
        <v>-0.007993448730923003</v>
      </c>
      <c r="P179" s="20"/>
      <c r="Q179" s="20"/>
      <c r="R179" s="20">
        <v>117.461205</v>
      </c>
      <c r="S179" s="20">
        <f t="shared" si="18"/>
        <v>-0.056355796264213054</v>
      </c>
      <c r="T179" s="20"/>
      <c r="U179" s="20"/>
      <c r="V179" s="27">
        <v>2304.919922</v>
      </c>
      <c r="W179" s="20">
        <f t="shared" si="19"/>
        <v>-0.04335951242408598</v>
      </c>
      <c r="X179" s="27">
        <v>19173.980469</v>
      </c>
      <c r="Y179" s="20">
        <f t="shared" si="20"/>
        <v>-0.045462257730815026</v>
      </c>
    </row>
    <row r="180" spans="8:8">
      <c r="A180" s="26">
        <v>43909.0</v>
      </c>
      <c r="B180" s="20">
        <v>28.012014</v>
      </c>
      <c r="C180" s="20">
        <f t="shared" si="14"/>
        <v>-0.05995054037547598</v>
      </c>
      <c r="D180" s="20"/>
      <c r="E180" s="20"/>
      <c r="F180" s="20">
        <v>69.66552</v>
      </c>
      <c r="G180" s="20">
        <f t="shared" si="15"/>
        <v>-0.01256451077745202</v>
      </c>
      <c r="H180" s="20"/>
      <c r="I180" s="20"/>
      <c r="J180" s="20">
        <v>32.483982</v>
      </c>
      <c r="K180" s="20">
        <f t="shared" si="16"/>
        <v>-0.018086367035734963</v>
      </c>
      <c r="L180" s="20"/>
      <c r="M180" s="20"/>
      <c r="N180" s="20">
        <v>47.664658</v>
      </c>
      <c r="O180" s="20">
        <f t="shared" si="17"/>
        <v>-0.02886141093788397</v>
      </c>
      <c r="P180" s="20"/>
      <c r="Q180" s="20"/>
      <c r="R180" s="20">
        <v>124.476158</v>
      </c>
      <c r="S180" s="20">
        <f t="shared" si="18"/>
        <v>-0.05861002050717401</v>
      </c>
      <c r="T180" s="20"/>
      <c r="U180" s="20"/>
      <c r="V180" s="27">
        <v>2409.389893</v>
      </c>
      <c r="W180" s="20">
        <f t="shared" si="19"/>
        <v>0.0047078080724900495</v>
      </c>
      <c r="X180" s="27">
        <v>20087.189453</v>
      </c>
      <c r="Y180" s="20">
        <f t="shared" si="20"/>
        <v>0.009461293966610107</v>
      </c>
    </row>
    <row r="181" spans="8:8">
      <c r="A181" s="26">
        <v>43908.0</v>
      </c>
      <c r="B181" s="20">
        <v>29.798447</v>
      </c>
      <c r="C181" s="20">
        <f t="shared" si="14"/>
        <v>0.006218823951859909</v>
      </c>
      <c r="D181" s="20"/>
      <c r="E181" s="20"/>
      <c r="F181" s="20">
        <v>70.551971</v>
      </c>
      <c r="G181" s="20">
        <f t="shared" si="15"/>
        <v>-0.03826539003314999</v>
      </c>
      <c r="H181" s="20"/>
      <c r="I181" s="20"/>
      <c r="J181" s="20">
        <v>33.082321</v>
      </c>
      <c r="K181" s="20">
        <f t="shared" si="16"/>
        <v>-0.06974211928190599</v>
      </c>
      <c r="L181" s="20"/>
      <c r="M181" s="20"/>
      <c r="N181" s="20">
        <v>49.081211</v>
      </c>
      <c r="O181" s="20">
        <f t="shared" si="17"/>
        <v>-0.07117767582557899</v>
      </c>
      <c r="P181" s="20"/>
      <c r="Q181" s="20"/>
      <c r="R181" s="20">
        <v>132.225922</v>
      </c>
      <c r="S181" s="20">
        <f t="shared" si="18"/>
        <v>-0.011933340903539036</v>
      </c>
      <c r="T181" s="20"/>
      <c r="U181" s="20"/>
      <c r="V181" s="27">
        <v>2398.100098</v>
      </c>
      <c r="W181" s="20">
        <f t="shared" si="19"/>
        <v>-0.05183076244094598</v>
      </c>
      <c r="X181" s="27">
        <v>19898.919922</v>
      </c>
      <c r="Y181" s="20">
        <f t="shared" si="20"/>
        <v>-0.06302382322407596</v>
      </c>
    </row>
    <row r="182" spans="8:8">
      <c r="A182" s="26">
        <v>43907.0</v>
      </c>
      <c r="B182" s="20">
        <v>29.614281</v>
      </c>
      <c r="C182" s="20">
        <f t="shared" si="14"/>
        <v>0.06560650368589993</v>
      </c>
      <c r="D182" s="20"/>
      <c r="E182" s="20"/>
      <c r="F182" s="20">
        <v>73.359085</v>
      </c>
      <c r="G182" s="20">
        <f t="shared" si="15"/>
        <v>0.06521749105452002</v>
      </c>
      <c r="H182" s="20"/>
      <c r="I182" s="20"/>
      <c r="J182" s="20">
        <v>35.562527</v>
      </c>
      <c r="K182" s="20">
        <f t="shared" si="16"/>
        <v>0.09444614511971006</v>
      </c>
      <c r="L182" s="20"/>
      <c r="M182" s="20"/>
      <c r="N182" s="20">
        <v>52.842411</v>
      </c>
      <c r="O182" s="20">
        <f t="shared" si="17"/>
        <v>0.0583056126591901</v>
      </c>
      <c r="P182" s="20"/>
      <c r="Q182" s="20"/>
      <c r="R182" s="20">
        <v>133.822876</v>
      </c>
      <c r="S182" s="20">
        <f t="shared" si="18"/>
        <v>0.07441191121624002</v>
      </c>
      <c r="T182" s="20"/>
      <c r="U182" s="20"/>
      <c r="V182" s="27">
        <v>2529.189941</v>
      </c>
      <c r="W182" s="20">
        <f t="shared" si="19"/>
        <v>0.05995484949048002</v>
      </c>
      <c r="X182" s="27">
        <v>21237.380859</v>
      </c>
      <c r="Y182" s="20">
        <f t="shared" si="20"/>
        <v>0.05195335529133005</v>
      </c>
    </row>
    <row r="183" spans="8:8">
      <c r="A183" s="26">
        <v>43906.0</v>
      </c>
      <c r="B183" s="20">
        <v>27.79101</v>
      </c>
      <c r="C183" s="20">
        <f t="shared" si="14"/>
        <v>-0.07734640392810999</v>
      </c>
      <c r="D183" s="20"/>
      <c r="E183" s="20"/>
      <c r="F183" s="20">
        <v>68.867706</v>
      </c>
      <c r="G183" s="20">
        <f t="shared" si="15"/>
        <v>-0.08899025578664199</v>
      </c>
      <c r="H183" s="20"/>
      <c r="I183" s="20"/>
      <c r="J183" s="20">
        <v>32.493629</v>
      </c>
      <c r="K183" s="20">
        <f t="shared" si="16"/>
        <v>-0.11043605064357898</v>
      </c>
      <c r="L183" s="20"/>
      <c r="M183" s="20"/>
      <c r="N183" s="20">
        <v>49.931145</v>
      </c>
      <c r="O183" s="20">
        <f t="shared" si="17"/>
        <v>-0.07055822132339995</v>
      </c>
      <c r="P183" s="20"/>
      <c r="Q183" s="20"/>
      <c r="R183" s="20">
        <v>124.554535</v>
      </c>
      <c r="S183" s="20">
        <f t="shared" si="18"/>
        <v>-0.053317367927741</v>
      </c>
      <c r="T183" s="20"/>
      <c r="U183" s="20"/>
      <c r="V183" s="27">
        <v>2386.129883</v>
      </c>
      <c r="W183" s="20">
        <f t="shared" si="19"/>
        <v>-0.11984055248695602</v>
      </c>
      <c r="X183" s="27">
        <v>20188.519531</v>
      </c>
      <c r="Y183" s="20">
        <f t="shared" si="20"/>
        <v>-0.12926545509842002</v>
      </c>
    </row>
    <row r="184" spans="8:8">
      <c r="A184" s="26">
        <v>43903.0</v>
      </c>
      <c r="B184" s="20">
        <v>30.120741</v>
      </c>
      <c r="C184" s="20">
        <f t="shared" si="14"/>
        <v>0.08960681391213998</v>
      </c>
      <c r="D184" s="20"/>
      <c r="E184" s="20"/>
      <c r="F184" s="20">
        <v>75.594917</v>
      </c>
      <c r="G184" s="20">
        <f t="shared" si="15"/>
        <v>0.03940962458481989</v>
      </c>
      <c r="H184" s="20"/>
      <c r="I184" s="20"/>
      <c r="J184" s="20">
        <v>36.527592</v>
      </c>
      <c r="K184" s="20">
        <f t="shared" si="16"/>
        <v>0.03670227589172992</v>
      </c>
      <c r="L184" s="20"/>
      <c r="M184" s="20"/>
      <c r="N184" s="20">
        <v>53.721649</v>
      </c>
      <c r="O184" s="20">
        <f t="shared" si="17"/>
        <v>0.04246439167762994</v>
      </c>
      <c r="P184" s="20"/>
      <c r="Q184" s="20"/>
      <c r="R184" s="20">
        <v>131.569473</v>
      </c>
      <c r="S184" s="20">
        <f t="shared" si="18"/>
        <v>0.07080761411803005</v>
      </c>
      <c r="T184" s="20"/>
      <c r="U184" s="20"/>
      <c r="V184" s="27">
        <v>2711.02002</v>
      </c>
      <c r="W184" s="20">
        <f t="shared" si="19"/>
        <v>0.0928712497328199</v>
      </c>
      <c r="X184" s="27">
        <v>23185.619141</v>
      </c>
      <c r="Y184" s="20">
        <f t="shared" si="20"/>
        <v>0.09362934104887999</v>
      </c>
    </row>
    <row r="185" spans="8:8">
      <c r="A185" s="26">
        <v>43902.0</v>
      </c>
      <c r="B185" s="20">
        <v>27.643679</v>
      </c>
      <c r="C185" s="20">
        <f t="shared" si="14"/>
        <v>-0.06683237527033903</v>
      </c>
      <c r="D185" s="20"/>
      <c r="E185" s="20"/>
      <c r="F185" s="20">
        <v>72.728706</v>
      </c>
      <c r="G185" s="20">
        <f t="shared" si="15"/>
        <v>-0.06056785543652998</v>
      </c>
      <c r="H185" s="20"/>
      <c r="I185" s="20"/>
      <c r="J185" s="20">
        <v>35.234409</v>
      </c>
      <c r="K185" s="20">
        <f t="shared" si="16"/>
        <v>-0.084273868846794</v>
      </c>
      <c r="L185" s="20"/>
      <c r="M185" s="20"/>
      <c r="N185" s="20">
        <v>51.533318</v>
      </c>
      <c r="O185" s="20">
        <f t="shared" si="17"/>
        <v>-0.06653682226228497</v>
      </c>
      <c r="P185" s="20"/>
      <c r="Q185" s="20"/>
      <c r="R185" s="20">
        <v>122.869385</v>
      </c>
      <c r="S185" s="20">
        <f t="shared" si="18"/>
        <v>-0.048482627700977</v>
      </c>
      <c r="T185" s="20"/>
      <c r="U185" s="20"/>
      <c r="V185" s="27">
        <v>2480.639893</v>
      </c>
      <c r="W185" s="20">
        <f t="shared" si="19"/>
        <v>-0.09511268088633595</v>
      </c>
      <c r="X185" s="27">
        <v>21200.619141</v>
      </c>
      <c r="Y185" s="20">
        <f t="shared" si="20"/>
        <v>-0.09988449527415799</v>
      </c>
    </row>
    <row r="186" spans="8:8">
      <c r="A186" s="26">
        <v>43901.0</v>
      </c>
      <c r="B186" s="20">
        <v>29.623487</v>
      </c>
      <c r="C186" s="20">
        <f t="shared" si="14"/>
        <v>-0.069962427702564</v>
      </c>
      <c r="D186" s="20"/>
      <c r="E186" s="20"/>
      <c r="F186" s="20">
        <v>77.417732</v>
      </c>
      <c r="G186" s="20">
        <f t="shared" si="15"/>
        <v>-0.033772319162264974</v>
      </c>
      <c r="H186" s="20"/>
      <c r="I186" s="20"/>
      <c r="J186" s="20">
        <v>38.477016</v>
      </c>
      <c r="K186" s="20">
        <f t="shared" si="16"/>
        <v>-0.028035126220487983</v>
      </c>
      <c r="L186" s="20"/>
      <c r="M186" s="20"/>
      <c r="N186" s="20">
        <v>55.206589</v>
      </c>
      <c r="O186" s="20">
        <f t="shared" si="17"/>
        <v>-0.024512437236545948</v>
      </c>
      <c r="P186" s="20"/>
      <c r="Q186" s="20"/>
      <c r="R186" s="20">
        <v>129.129944</v>
      </c>
      <c r="S186" s="20">
        <f t="shared" si="18"/>
        <v>-0.06947178373191798</v>
      </c>
      <c r="T186" s="20"/>
      <c r="U186" s="20"/>
      <c r="V186" s="27">
        <v>2741.379883</v>
      </c>
      <c r="W186" s="20">
        <f t="shared" si="19"/>
        <v>-0.04886844491153297</v>
      </c>
      <c r="X186" s="27">
        <v>23553.220703</v>
      </c>
      <c r="Y186" s="20">
        <f t="shared" si="20"/>
        <v>-0.05855504337111195</v>
      </c>
    </row>
    <row r="187" spans="8:8">
      <c r="A187" s="26">
        <v>43900.0</v>
      </c>
      <c r="B187" s="20">
        <v>31.851925</v>
      </c>
      <c r="C187" s="20">
        <f t="shared" si="14"/>
        <v>0.024585279539030003</v>
      </c>
      <c r="D187" s="20"/>
      <c r="E187" s="20"/>
      <c r="F187" s="20">
        <v>80.123695</v>
      </c>
      <c r="G187" s="20">
        <f t="shared" si="15"/>
        <v>0.0387538572589301</v>
      </c>
      <c r="H187" s="20"/>
      <c r="I187" s="20"/>
      <c r="J187" s="20">
        <v>39.586838</v>
      </c>
      <c r="K187" s="20">
        <f t="shared" si="16"/>
        <v>0.007367244462570088</v>
      </c>
      <c r="L187" s="20"/>
      <c r="M187" s="20"/>
      <c r="N187" s="20">
        <v>56.593842</v>
      </c>
      <c r="O187" s="20">
        <f t="shared" si="17"/>
        <v>0.004682667961320108</v>
      </c>
      <c r="P187" s="20"/>
      <c r="Q187" s="20"/>
      <c r="R187" s="20">
        <v>138.770584</v>
      </c>
      <c r="S187" s="20">
        <f t="shared" si="18"/>
        <v>0.038111946163770005</v>
      </c>
      <c r="T187" s="20"/>
      <c r="U187" s="20"/>
      <c r="V187" s="27">
        <v>2882.22998</v>
      </c>
      <c r="W187" s="20">
        <f t="shared" si="19"/>
        <v>0.049396305955669906</v>
      </c>
      <c r="X187" s="27">
        <v>25018.160156</v>
      </c>
      <c r="Y187" s="20">
        <f t="shared" si="20"/>
        <v>0.04893462199730991</v>
      </c>
    </row>
    <row r="188" spans="8:8">
      <c r="A188" s="26">
        <v>43899.0</v>
      </c>
      <c r="B188" s="20">
        <v>31.087627</v>
      </c>
      <c r="C188" s="20">
        <f t="shared" si="14"/>
        <v>-0.03597929203600703</v>
      </c>
      <c r="D188" s="20"/>
      <c r="E188" s="20"/>
      <c r="F188" s="20">
        <v>77.134438</v>
      </c>
      <c r="G188" s="20">
        <f t="shared" si="15"/>
        <v>-0.03941607130203595</v>
      </c>
      <c r="H188" s="20"/>
      <c r="I188" s="20"/>
      <c r="J188" s="20">
        <v>39.297325</v>
      </c>
      <c r="K188" s="20">
        <f t="shared" si="16"/>
        <v>-0.039169374086995945</v>
      </c>
      <c r="L188" s="20"/>
      <c r="M188" s="20"/>
      <c r="N188" s="20">
        <v>56.330067</v>
      </c>
      <c r="O188" s="20">
        <f t="shared" si="17"/>
        <v>-0.04393965302671299</v>
      </c>
      <c r="P188" s="20"/>
      <c r="Q188" s="20"/>
      <c r="R188" s="20">
        <v>133.675934</v>
      </c>
      <c r="S188" s="20">
        <f t="shared" si="18"/>
        <v>-0.039357812148194005</v>
      </c>
      <c r="T188" s="20"/>
      <c r="U188" s="20"/>
      <c r="V188" s="27">
        <v>2746.560059</v>
      </c>
      <c r="W188" s="20">
        <f t="shared" si="19"/>
        <v>-0.07596969728248704</v>
      </c>
      <c r="X188" s="27">
        <v>23851.019531</v>
      </c>
      <c r="Y188" s="20">
        <f t="shared" si="20"/>
        <v>-0.07785721822237102</v>
      </c>
    </row>
    <row r="189" spans="8:8">
      <c r="A189" s="26">
        <v>43896.0</v>
      </c>
      <c r="B189" s="20">
        <v>32.247883</v>
      </c>
      <c r="C189" s="20">
        <f t="shared" si="14"/>
        <v>-0.012408455355343961</v>
      </c>
      <c r="D189" s="20"/>
      <c r="E189" s="20"/>
      <c r="F189" s="20">
        <v>80.29953</v>
      </c>
      <c r="G189" s="20">
        <f t="shared" si="15"/>
        <v>0.0075998190626200834</v>
      </c>
      <c r="H189" s="20"/>
      <c r="I189" s="20"/>
      <c r="J189" s="20">
        <v>40.899326</v>
      </c>
      <c r="K189" s="20">
        <f t="shared" si="16"/>
        <v>-0.004930661987962992</v>
      </c>
      <c r="L189" s="20"/>
      <c r="M189" s="20"/>
      <c r="N189" s="20">
        <v>58.918945</v>
      </c>
      <c r="O189" s="20">
        <f t="shared" si="17"/>
        <v>-0.0031404682965160413</v>
      </c>
      <c r="P189" s="20"/>
      <c r="Q189" s="20"/>
      <c r="R189" s="20">
        <v>139.152679</v>
      </c>
      <c r="S189" s="20">
        <f t="shared" si="18"/>
        <v>1.4081481567007614E-4</v>
      </c>
      <c r="T189" s="20"/>
      <c r="U189" s="20"/>
      <c r="V189" s="27">
        <v>2972.370117</v>
      </c>
      <c r="W189" s="20">
        <f t="shared" si="19"/>
        <v>-0.01705385193032205</v>
      </c>
      <c r="X189" s="27">
        <v>25864.779297</v>
      </c>
      <c r="Y189" s="20">
        <f t="shared" si="20"/>
        <v>-0.009819580315481025</v>
      </c>
    </row>
    <row r="190" spans="8:8">
      <c r="A190" s="26">
        <v>43895.0</v>
      </c>
      <c r="B190" s="20">
        <v>32.653057</v>
      </c>
      <c r="C190" s="20">
        <f t="shared" si="14"/>
        <v>-0.025824220247533947</v>
      </c>
      <c r="D190" s="20"/>
      <c r="E190" s="20"/>
      <c r="F190" s="20">
        <v>79.693871</v>
      </c>
      <c r="G190" s="20">
        <f t="shared" si="15"/>
        <v>-0.016753052849516004</v>
      </c>
      <c r="H190" s="20"/>
      <c r="I190" s="20"/>
      <c r="J190" s="20">
        <v>41.101986</v>
      </c>
      <c r="K190" s="20">
        <f t="shared" si="16"/>
        <v>-0.01753174115511802</v>
      </c>
      <c r="L190" s="20"/>
      <c r="M190" s="20"/>
      <c r="N190" s="20">
        <v>59.104561</v>
      </c>
      <c r="O190" s="20">
        <f t="shared" si="17"/>
        <v>-0.015940156329901978</v>
      </c>
      <c r="P190" s="20"/>
      <c r="Q190" s="20"/>
      <c r="R190" s="20">
        <v>139.133087</v>
      </c>
      <c r="S190" s="20">
        <f t="shared" si="18"/>
        <v>-0.010245302409946033</v>
      </c>
      <c r="T190" s="20"/>
      <c r="U190" s="20"/>
      <c r="V190" s="27">
        <v>3023.939941</v>
      </c>
      <c r="W190" s="20">
        <f t="shared" si="19"/>
        <v>-0.033922077118806016</v>
      </c>
      <c r="X190" s="27">
        <v>26121.279297</v>
      </c>
      <c r="Y190" s="20">
        <f t="shared" si="20"/>
        <v>-0.03578993433094102</v>
      </c>
    </row>
    <row r="191" spans="8:8">
      <c r="A191" s="26">
        <v>43894.0</v>
      </c>
      <c r="B191" s="20">
        <v>33.51865</v>
      </c>
      <c r="C191" s="20">
        <f t="shared" si="14"/>
        <v>0.06122458154738997</v>
      </c>
      <c r="D191" s="20"/>
      <c r="E191" s="20"/>
      <c r="F191" s="20">
        <v>81.051735</v>
      </c>
      <c r="G191" s="20">
        <f t="shared" si="15"/>
        <v>0.04852785765040002</v>
      </c>
      <c r="H191" s="20"/>
      <c r="I191" s="20"/>
      <c r="J191" s="20">
        <v>41.835434</v>
      </c>
      <c r="K191" s="20">
        <f t="shared" si="16"/>
        <v>0.04963683218348991</v>
      </c>
      <c r="L191" s="20"/>
      <c r="M191" s="20"/>
      <c r="N191" s="20">
        <v>60.061958</v>
      </c>
      <c r="O191" s="20">
        <f t="shared" si="17"/>
        <v>0.03851346709731995</v>
      </c>
      <c r="P191" s="20"/>
      <c r="Q191" s="20"/>
      <c r="R191" s="20">
        <v>140.573303</v>
      </c>
      <c r="S191" s="20">
        <f t="shared" si="18"/>
        <v>0.05819003621225005</v>
      </c>
      <c r="T191" s="20"/>
      <c r="U191" s="20"/>
      <c r="V191" s="27">
        <v>3130.120117</v>
      </c>
      <c r="W191" s="20">
        <f t="shared" si="19"/>
        <v>0.042202590777129956</v>
      </c>
      <c r="X191" s="27">
        <v>27090.859375</v>
      </c>
      <c r="Y191" s="20">
        <f t="shared" si="20"/>
        <v>0.04527648449195998</v>
      </c>
    </row>
    <row r="192" spans="8:8">
      <c r="A192" s="26">
        <v>43893.0</v>
      </c>
      <c r="B192" s="20">
        <v>31.584879</v>
      </c>
      <c r="C192" s="20">
        <f t="shared" si="14"/>
        <v>-0.016628491406432966</v>
      </c>
      <c r="D192" s="20"/>
      <c r="E192" s="20"/>
      <c r="F192" s="20">
        <v>77.300507</v>
      </c>
      <c r="G192" s="20">
        <f t="shared" si="15"/>
        <v>-0.027528646704657045</v>
      </c>
      <c r="H192" s="20"/>
      <c r="I192" s="20"/>
      <c r="J192" s="20">
        <v>39.857056</v>
      </c>
      <c r="K192" s="20">
        <f t="shared" si="16"/>
        <v>-0.029377147488171995</v>
      </c>
      <c r="L192" s="20"/>
      <c r="M192" s="20"/>
      <c r="N192" s="20">
        <v>57.834549</v>
      </c>
      <c r="O192" s="20">
        <f t="shared" si="17"/>
        <v>-0.01889292598895298</v>
      </c>
      <c r="P192" s="20"/>
      <c r="Q192" s="20"/>
      <c r="R192" s="20">
        <v>132.843155</v>
      </c>
      <c r="S192" s="20">
        <f t="shared" si="18"/>
        <v>-0.03163834437678503</v>
      </c>
      <c r="T192" s="20"/>
      <c r="U192" s="20"/>
      <c r="V192" s="27">
        <v>3003.370117</v>
      </c>
      <c r="W192" s="20">
        <f t="shared" si="19"/>
        <v>-0.02810789603432695</v>
      </c>
      <c r="X192" s="27">
        <v>25917.410156</v>
      </c>
      <c r="Y192" s="20">
        <f t="shared" si="20"/>
        <v>-0.029431177388731022</v>
      </c>
    </row>
    <row r="193" spans="8:8">
      <c r="A193" s="26">
        <v>43892.0</v>
      </c>
      <c r="B193" s="20">
        <v>32.118969</v>
      </c>
      <c r="C193" s="20">
        <f t="shared" si="14"/>
        <v>0.04368633658301002</v>
      </c>
      <c r="D193" s="20"/>
      <c r="E193" s="20"/>
      <c r="F193" s="20">
        <v>79.488724</v>
      </c>
      <c r="G193" s="20">
        <f t="shared" si="15"/>
        <v>0.06282663072599992</v>
      </c>
      <c r="H193" s="20"/>
      <c r="I193" s="20"/>
      <c r="J193" s="20">
        <v>41.063381</v>
      </c>
      <c r="K193" s="20">
        <f t="shared" si="16"/>
        <v>0.04983962757436</v>
      </c>
      <c r="L193" s="20"/>
      <c r="M193" s="20"/>
      <c r="N193" s="20">
        <v>58.948254</v>
      </c>
      <c r="O193" s="20">
        <f t="shared" si="17"/>
        <v>0.021672880048740018</v>
      </c>
      <c r="P193" s="20"/>
      <c r="Q193" s="20"/>
      <c r="R193" s="20">
        <v>137.183411</v>
      </c>
      <c r="S193" s="20">
        <f t="shared" si="18"/>
        <v>0.04119593688663992</v>
      </c>
      <c r="T193" s="20"/>
      <c r="U193" s="20"/>
      <c r="V193" s="27">
        <v>3090.22998</v>
      </c>
      <c r="W193" s="20">
        <f t="shared" si="19"/>
        <v>0.046039228742319915</v>
      </c>
      <c r="X193" s="27">
        <v>26703.320313</v>
      </c>
      <c r="Y193" s="20">
        <f t="shared" si="20"/>
        <v>0.05092457936082995</v>
      </c>
    </row>
    <row r="194" spans="8:8">
      <c r="A194" s="26">
        <v>43889.0</v>
      </c>
      <c r="B194" s="20">
        <v>30.774542</v>
      </c>
      <c r="C194" s="20">
        <f t="shared" si="14"/>
        <v>-0.019941236362451042</v>
      </c>
      <c r="D194" s="20"/>
      <c r="E194" s="20"/>
      <c r="F194" s="20">
        <v>74.789925</v>
      </c>
      <c r="G194" s="20">
        <f t="shared" si="15"/>
        <v>-0.01946738736607001</v>
      </c>
      <c r="H194" s="20"/>
      <c r="I194" s="20"/>
      <c r="J194" s="20">
        <v>39.113956</v>
      </c>
      <c r="K194" s="20">
        <f t="shared" si="16"/>
        <v>-0.025486979881991</v>
      </c>
      <c r="L194" s="20"/>
      <c r="M194" s="20"/>
      <c r="N194" s="20">
        <v>57.697777</v>
      </c>
      <c r="O194" s="20">
        <f t="shared" si="17"/>
        <v>-0.008727775232784007</v>
      </c>
      <c r="P194" s="20"/>
      <c r="Q194" s="20"/>
      <c r="R194" s="20">
        <v>131.755615</v>
      </c>
      <c r="S194" s="20">
        <f t="shared" si="18"/>
        <v>-0.033352651761275</v>
      </c>
      <c r="T194" s="20"/>
      <c r="U194" s="20"/>
      <c r="V194" s="27">
        <v>2954.219971</v>
      </c>
      <c r="W194" s="20">
        <f t="shared" si="19"/>
        <v>-0.008238340422731971</v>
      </c>
      <c r="X194" s="27">
        <v>25409.359375</v>
      </c>
      <c r="Y194" s="20">
        <f t="shared" si="20"/>
        <v>-0.01386603924041796</v>
      </c>
    </row>
    <row r="195" spans="8:8">
      <c r="A195" s="26">
        <v>43888.0</v>
      </c>
      <c r="B195" s="20">
        <v>31.400711</v>
      </c>
      <c r="C195" s="20">
        <f t="shared" si="14"/>
        <v>-0.017857173017806982</v>
      </c>
      <c r="D195" s="20"/>
      <c r="E195" s="20"/>
      <c r="F195" s="20">
        <v>76.274796</v>
      </c>
      <c r="G195" s="20">
        <f t="shared" si="15"/>
        <v>-0.023267401390944964</v>
      </c>
      <c r="H195" s="20"/>
      <c r="I195" s="20"/>
      <c r="J195" s="20">
        <v>40.136925</v>
      </c>
      <c r="K195" s="20">
        <f t="shared" si="16"/>
        <v>-0.007398514178868054</v>
      </c>
      <c r="L195" s="20"/>
      <c r="M195" s="20"/>
      <c r="N195" s="20">
        <v>58.205784</v>
      </c>
      <c r="O195" s="20">
        <f t="shared" si="17"/>
        <v>-0.039651822253653046</v>
      </c>
      <c r="P195" s="20"/>
      <c r="Q195" s="20"/>
      <c r="R195" s="20">
        <v>136.301636</v>
      </c>
      <c r="S195" s="20">
        <f t="shared" si="18"/>
        <v>-0.03173719244678497</v>
      </c>
      <c r="T195" s="20"/>
      <c r="U195" s="20"/>
      <c r="V195" s="27">
        <v>2978.76001</v>
      </c>
      <c r="W195" s="20">
        <f t="shared" si="19"/>
        <v>-0.04416324263826599</v>
      </c>
      <c r="X195" s="27">
        <v>25766.640625</v>
      </c>
      <c r="Y195" s="20">
        <f t="shared" si="20"/>
        <v>-0.04417862375278603</v>
      </c>
    </row>
    <row r="196" spans="8:8">
      <c r="A196" s="26">
        <v>43887.0</v>
      </c>
      <c r="B196" s="20">
        <v>31.971634</v>
      </c>
      <c r="C196" s="20">
        <f t="shared" si="14"/>
        <v>0.023283289965770004</v>
      </c>
      <c r="D196" s="20"/>
      <c r="E196" s="20"/>
      <c r="F196" s="20">
        <v>78.091789</v>
      </c>
      <c r="G196" s="20">
        <f t="shared" si="15"/>
        <v>-0.004110954673917977</v>
      </c>
      <c r="H196" s="20"/>
      <c r="I196" s="20"/>
      <c r="J196" s="20">
        <v>40.436092</v>
      </c>
      <c r="K196" s="20">
        <f t="shared" si="16"/>
        <v>0.010125362077759936</v>
      </c>
      <c r="L196" s="20"/>
      <c r="M196" s="20"/>
      <c r="N196" s="20">
        <v>60.609043</v>
      </c>
      <c r="O196" s="20">
        <f t="shared" si="17"/>
        <v>-0.0016092283930150275</v>
      </c>
      <c r="P196" s="20"/>
      <c r="Q196" s="20"/>
      <c r="R196" s="20">
        <v>140.769257</v>
      </c>
      <c r="S196" s="20">
        <f t="shared" si="18"/>
        <v>-0.006705825963217005</v>
      </c>
      <c r="T196" s="20"/>
      <c r="U196" s="20"/>
      <c r="V196" s="27">
        <v>3116.389893</v>
      </c>
      <c r="W196" s="20">
        <f t="shared" si="19"/>
        <v>-0.0037785404903639686</v>
      </c>
      <c r="X196" s="27">
        <v>26957.589844</v>
      </c>
      <c r="Y196" s="20">
        <f t="shared" si="20"/>
        <v>-0.004570285017312048</v>
      </c>
    </row>
    <row r="197" spans="8:8">
      <c r="A197" s="26">
        <v>43886.0</v>
      </c>
      <c r="B197" s="20">
        <v>31.244167</v>
      </c>
      <c r="C197" s="20">
        <f t="shared" si="21" ref="C197:C254">B197/B198-1</f>
        <v>-0.02134416176213705</v>
      </c>
      <c r="D197" s="20"/>
      <c r="E197" s="20"/>
      <c r="F197" s="20">
        <v>78.414146</v>
      </c>
      <c r="G197" s="20">
        <f t="shared" si="22" ref="G197:G254">F197/F198-1</f>
        <v>-0.013033412382982945</v>
      </c>
      <c r="H197" s="20"/>
      <c r="I197" s="20"/>
      <c r="J197" s="20">
        <v>40.030766</v>
      </c>
      <c r="K197" s="20">
        <f t="shared" si="23" ref="K197:K254">J197/J198-1</f>
        <v>-0.010496226770248973</v>
      </c>
      <c r="L197" s="20"/>
      <c r="M197" s="20"/>
      <c r="N197" s="20">
        <v>60.706734</v>
      </c>
      <c r="O197" s="20">
        <f t="shared" si="24" ref="O197:O254">N197/N198-1</f>
        <v>-0.02860723970561896</v>
      </c>
      <c r="P197" s="20"/>
      <c r="Q197" s="20"/>
      <c r="R197" s="20">
        <v>141.719604</v>
      </c>
      <c r="S197" s="20">
        <f t="shared" si="25" ref="S197:S254">R197/R198-1</f>
        <v>-0.008635624880494963</v>
      </c>
      <c r="T197" s="20"/>
      <c r="U197" s="20"/>
      <c r="V197" s="27">
        <v>3128.209961</v>
      </c>
      <c r="W197" s="20">
        <f t="shared" si="26" ref="W197:W254">(V197/V198)-1</f>
        <v>-0.03027999567249895</v>
      </c>
      <c r="X197" s="27">
        <v>27081.359375</v>
      </c>
      <c r="Y197" s="20">
        <f t="shared" si="27" ref="Y197:Y254">(X197/X198)-1</f>
        <v>-0.03145265448182699</v>
      </c>
    </row>
    <row r="198" spans="8:8">
      <c r="A198" s="26">
        <v>43885.0</v>
      </c>
      <c r="B198" s="20">
        <v>31.925592</v>
      </c>
      <c r="C198" s="20">
        <f t="shared" si="21"/>
        <v>-0.029395146384714965</v>
      </c>
      <c r="D198" s="20"/>
      <c r="E198" s="20"/>
      <c r="F198" s="20">
        <v>79.449646</v>
      </c>
      <c r="G198" s="20">
        <f t="shared" si="22"/>
        <v>-0.012266216389007045</v>
      </c>
      <c r="H198" s="20"/>
      <c r="I198" s="20"/>
      <c r="J198" s="20">
        <v>40.455395</v>
      </c>
      <c r="K198" s="20">
        <f t="shared" si="23"/>
        <v>-0.026926652585563038</v>
      </c>
      <c r="L198" s="20"/>
      <c r="M198" s="20"/>
      <c r="N198" s="20">
        <v>62.49453</v>
      </c>
      <c r="O198" s="20">
        <f t="shared" si="24"/>
        <v>-0.025293188617410034</v>
      </c>
      <c r="P198" s="20"/>
      <c r="Q198" s="20"/>
      <c r="R198" s="20">
        <v>142.954102</v>
      </c>
      <c r="S198" s="20">
        <f t="shared" si="25"/>
        <v>-0.020606626316224008</v>
      </c>
      <c r="T198" s="20"/>
      <c r="U198" s="20"/>
      <c r="V198" s="27">
        <v>3225.889893</v>
      </c>
      <c r="W198" s="20">
        <f t="shared" si="26"/>
        <v>-0.033513626544828035</v>
      </c>
      <c r="X198" s="27">
        <v>27960.800781</v>
      </c>
      <c r="Y198" s="20">
        <f t="shared" si="27"/>
        <v>-0.03558204955880495</v>
      </c>
    </row>
    <row r="199" spans="8:8">
      <c r="A199" s="26">
        <v>43882.0</v>
      </c>
      <c r="B199" s="20">
        <v>32.892471</v>
      </c>
      <c r="C199" s="20">
        <f t="shared" si="21"/>
        <v>-0.003626448510471003</v>
      </c>
      <c r="D199" s="20"/>
      <c r="E199" s="20"/>
      <c r="F199" s="20">
        <v>80.436295</v>
      </c>
      <c r="G199" s="20">
        <f t="shared" si="22"/>
        <v>-0.001818377551295991</v>
      </c>
      <c r="H199" s="20"/>
      <c r="I199" s="20"/>
      <c r="J199" s="20">
        <v>41.574867</v>
      </c>
      <c r="K199" s="20">
        <f t="shared" si="23"/>
        <v>0.007483683013479903</v>
      </c>
      <c r="L199" s="20"/>
      <c r="M199" s="20"/>
      <c r="N199" s="20">
        <v>64.116234</v>
      </c>
      <c r="O199" s="20">
        <f t="shared" si="24"/>
        <v>0.00705835129179011</v>
      </c>
      <c r="P199" s="20"/>
      <c r="Q199" s="20"/>
      <c r="R199" s="20">
        <v>145.961884</v>
      </c>
      <c r="S199" s="20">
        <f t="shared" si="25"/>
        <v>0.010514112703909895</v>
      </c>
      <c r="T199" s="20"/>
      <c r="U199" s="20"/>
      <c r="V199" s="27">
        <v>3337.75</v>
      </c>
      <c r="W199" s="20">
        <f t="shared" si="26"/>
        <v>-0.01051810288962296</v>
      </c>
      <c r="X199" s="27">
        <v>28992.410156</v>
      </c>
      <c r="Y199" s="20">
        <f t="shared" si="27"/>
        <v>-0.0077881747128959455</v>
      </c>
    </row>
    <row r="200" spans="8:8">
      <c r="A200" s="26">
        <v>43881.0</v>
      </c>
      <c r="B200" s="20">
        <v>33.012188</v>
      </c>
      <c r="C200" s="20">
        <f t="shared" si="21"/>
        <v>-0.01048848654818102</v>
      </c>
      <c r="D200" s="20"/>
      <c r="E200" s="20"/>
      <c r="F200" s="20">
        <v>80.582825</v>
      </c>
      <c r="G200" s="20">
        <f t="shared" si="22"/>
        <v>0.005975582590250106</v>
      </c>
      <c r="H200" s="20"/>
      <c r="I200" s="20"/>
      <c r="J200" s="20">
        <v>41.266045</v>
      </c>
      <c r="K200" s="20">
        <f t="shared" si="23"/>
        <v>-0.003054227234149054</v>
      </c>
      <c r="L200" s="20"/>
      <c r="M200" s="20"/>
      <c r="N200" s="20">
        <v>63.666851</v>
      </c>
      <c r="O200" s="20">
        <f t="shared" si="24"/>
        <v>-0.00821794462840697</v>
      </c>
      <c r="P200" s="20"/>
      <c r="Q200" s="20"/>
      <c r="R200" s="20">
        <v>144.443192</v>
      </c>
      <c r="S200" s="20">
        <f t="shared" si="25"/>
        <v>-0.003826953779315967</v>
      </c>
      <c r="T200" s="20"/>
      <c r="U200" s="20"/>
      <c r="V200" s="27">
        <v>3373.22998</v>
      </c>
      <c r="W200" s="20">
        <f t="shared" si="26"/>
        <v>-0.0038155198009299784</v>
      </c>
      <c r="X200" s="27">
        <v>29219.980469</v>
      </c>
      <c r="Y200" s="20">
        <f t="shared" si="27"/>
        <v>-0.004363115039314969</v>
      </c>
    </row>
    <row r="201" spans="8:8">
      <c r="A201" s="26">
        <v>43880.0</v>
      </c>
      <c r="B201" s="20">
        <v>33.362106</v>
      </c>
      <c r="C201" s="20">
        <f t="shared" si="21"/>
        <v>-0.0024779502789969987</v>
      </c>
      <c r="D201" s="20"/>
      <c r="E201" s="20"/>
      <c r="F201" s="20">
        <v>80.104156</v>
      </c>
      <c r="G201" s="20">
        <f t="shared" si="22"/>
        <v>-0.005578452685865987</v>
      </c>
      <c r="H201" s="20"/>
      <c r="I201" s="20"/>
      <c r="J201" s="20">
        <v>41.392467</v>
      </c>
      <c r="K201" s="20">
        <f t="shared" si="23"/>
        <v>-0.0013778186445659868</v>
      </c>
      <c r="L201" s="20"/>
      <c r="M201" s="20"/>
      <c r="N201" s="20">
        <v>64.194397</v>
      </c>
      <c r="O201" s="20">
        <f t="shared" si="24"/>
        <v>-0.0054488190045020035</v>
      </c>
      <c r="P201" s="20"/>
      <c r="Q201" s="20"/>
      <c r="R201" s="20">
        <v>144.998093</v>
      </c>
      <c r="S201" s="20">
        <f t="shared" si="25"/>
        <v>-0.001340989406533044</v>
      </c>
      <c r="T201" s="20"/>
      <c r="U201" s="20"/>
      <c r="V201" s="27">
        <v>3386.149902</v>
      </c>
      <c r="W201" s="20">
        <f t="shared" si="26"/>
        <v>0.0047057857977999</v>
      </c>
      <c r="X201" s="27">
        <v>29348.029297</v>
      </c>
      <c r="Y201" s="20">
        <f t="shared" si="27"/>
        <v>0.003962749495250106</v>
      </c>
    </row>
    <row r="202" spans="8:8">
      <c r="A202" s="26">
        <v>43879.0</v>
      </c>
      <c r="B202" s="20">
        <v>33.444981</v>
      </c>
      <c r="C202" s="20">
        <f t="shared" si="21"/>
        <v>-0.005204083933279979</v>
      </c>
      <c r="D202" s="20"/>
      <c r="E202" s="20"/>
      <c r="F202" s="20">
        <v>80.55352</v>
      </c>
      <c r="G202" s="20">
        <f t="shared" si="22"/>
        <v>-0.0022989594538139757</v>
      </c>
      <c r="H202" s="20"/>
      <c r="I202" s="20"/>
      <c r="J202" s="20">
        <v>41.449577</v>
      </c>
      <c r="K202" s="20">
        <f t="shared" si="23"/>
        <v>-0.004343939192345991</v>
      </c>
      <c r="L202" s="20"/>
      <c r="M202" s="20"/>
      <c r="N202" s="20">
        <v>64.546097</v>
      </c>
      <c r="O202" s="20">
        <f t="shared" si="24"/>
        <v>-0.004669945404503051</v>
      </c>
      <c r="P202" s="20"/>
      <c r="Q202" s="20"/>
      <c r="R202" s="20">
        <v>145.192795</v>
      </c>
      <c r="S202" s="20">
        <f t="shared" si="25"/>
        <v>-0.006594337808937034</v>
      </c>
      <c r="T202" s="20"/>
      <c r="U202" s="20"/>
      <c r="V202" s="27">
        <v>3370.290039</v>
      </c>
      <c r="W202" s="20">
        <f t="shared" si="26"/>
        <v>-0.002919942623117011</v>
      </c>
      <c r="X202" s="27">
        <v>29232.189453</v>
      </c>
      <c r="Y202" s="20">
        <f t="shared" si="27"/>
        <v>-0.005642906766694988</v>
      </c>
    </row>
    <row r="203" spans="8:8">
      <c r="A203" s="26">
        <v>43875.0</v>
      </c>
      <c r="B203" s="20">
        <v>33.619942</v>
      </c>
      <c r="C203" s="20">
        <f t="shared" si="21"/>
        <v>-0.011372965073733976</v>
      </c>
      <c r="D203" s="20"/>
      <c r="E203" s="20"/>
      <c r="F203" s="20">
        <v>80.739136</v>
      </c>
      <c r="G203" s="20">
        <f t="shared" si="22"/>
        <v>0.008295788045910024</v>
      </c>
      <c r="H203" s="20"/>
      <c r="I203" s="20"/>
      <c r="J203" s="20">
        <v>41.630417</v>
      </c>
      <c r="K203" s="20">
        <f t="shared" si="23"/>
        <v>-9.135681538110507E-4</v>
      </c>
      <c r="L203" s="20"/>
      <c r="M203" s="20"/>
      <c r="N203" s="20">
        <v>64.848938</v>
      </c>
      <c r="O203" s="20">
        <f t="shared" si="24"/>
        <v>0.004539882063689937</v>
      </c>
      <c r="P203" s="20"/>
      <c r="Q203" s="20"/>
      <c r="R203" s="20">
        <v>146.156601</v>
      </c>
      <c r="S203" s="20">
        <f t="shared" si="25"/>
        <v>2.664975591100127E-4</v>
      </c>
      <c r="T203" s="20"/>
      <c r="U203" s="20"/>
      <c r="V203" s="27">
        <v>3380.159912</v>
      </c>
      <c r="W203" s="20">
        <f t="shared" si="26"/>
        <v>0.0018435334086499555</v>
      </c>
      <c r="X203" s="27">
        <v>29398.080078</v>
      </c>
      <c r="Y203" s="20">
        <f t="shared" si="27"/>
        <v>-8.574993272659759E-4</v>
      </c>
    </row>
    <row r="204" spans="8:8">
      <c r="A204" s="26">
        <v>43874.0</v>
      </c>
      <c r="B204" s="20">
        <v>34.006699</v>
      </c>
      <c r="C204" s="20">
        <f t="shared" si="21"/>
        <v>-0.021462467169699018</v>
      </c>
      <c r="D204" s="20"/>
      <c r="E204" s="20"/>
      <c r="F204" s="20">
        <v>80.074852</v>
      </c>
      <c r="G204" s="20">
        <f t="shared" si="22"/>
        <v>-0.015375261869779</v>
      </c>
      <c r="H204" s="20"/>
      <c r="I204" s="20"/>
      <c r="J204" s="20">
        <v>41.668484</v>
      </c>
      <c r="K204" s="20">
        <f t="shared" si="23"/>
        <v>-0.010174056309628976</v>
      </c>
      <c r="L204" s="20"/>
      <c r="M204" s="20"/>
      <c r="N204" s="20">
        <v>64.555862</v>
      </c>
      <c r="O204" s="20">
        <f t="shared" si="24"/>
        <v>-0.013731355925354016</v>
      </c>
      <c r="P204" s="20"/>
      <c r="Q204" s="20"/>
      <c r="R204" s="20">
        <v>146.117661</v>
      </c>
      <c r="S204" s="20">
        <f t="shared" si="25"/>
        <v>-0.006618520251657989</v>
      </c>
      <c r="T204" s="20"/>
      <c r="U204" s="20"/>
      <c r="V204" s="27">
        <v>3373.939941</v>
      </c>
      <c r="W204" s="20">
        <f t="shared" si="26"/>
        <v>-0.0016304458062379457</v>
      </c>
      <c r="X204" s="27">
        <v>29423.310547</v>
      </c>
      <c r="Y204" s="20">
        <f t="shared" si="27"/>
        <v>-0.00433513432986099</v>
      </c>
    </row>
    <row r="205" spans="8:8">
      <c r="A205" s="26">
        <v>43873.0</v>
      </c>
      <c r="B205" s="20">
        <v>34.752575</v>
      </c>
      <c r="C205" s="20">
        <f t="shared" si="21"/>
        <v>-0.009188800722887969</v>
      </c>
      <c r="D205" s="20"/>
      <c r="E205" s="20"/>
      <c r="F205" s="20">
        <v>81.325249</v>
      </c>
      <c r="G205" s="20">
        <f t="shared" si="22"/>
        <v>-0.023460484012688965</v>
      </c>
      <c r="H205" s="20"/>
      <c r="I205" s="20"/>
      <c r="J205" s="20">
        <v>42.096779</v>
      </c>
      <c r="K205" s="20">
        <f t="shared" si="23"/>
        <v>-0.004277346297797968</v>
      </c>
      <c r="L205" s="20"/>
      <c r="M205" s="20"/>
      <c r="N205" s="20">
        <v>65.454643</v>
      </c>
      <c r="O205" s="20">
        <f t="shared" si="24"/>
        <v>1.4933179636988925E-4</v>
      </c>
      <c r="P205" s="20"/>
      <c r="Q205" s="20"/>
      <c r="R205" s="20">
        <v>147.091187</v>
      </c>
      <c r="S205" s="20">
        <f t="shared" si="25"/>
        <v>-0.005921608728496008</v>
      </c>
      <c r="T205" s="20"/>
      <c r="U205" s="20"/>
      <c r="V205" s="27">
        <v>3379.449951</v>
      </c>
      <c r="W205" s="20">
        <f t="shared" si="26"/>
        <v>0.006462646415009932</v>
      </c>
      <c r="X205" s="27">
        <v>29551.419922</v>
      </c>
      <c r="Y205" s="20">
        <f t="shared" si="27"/>
        <v>0.009395985955410024</v>
      </c>
    </row>
    <row r="206" spans="8:8">
      <c r="A206" s="26">
        <v>43872.0</v>
      </c>
      <c r="B206" s="20">
        <v>35.074871</v>
      </c>
      <c r="C206" s="20">
        <f t="shared" si="21"/>
        <v>0.007405426469959897</v>
      </c>
      <c r="D206" s="20"/>
      <c r="E206" s="20"/>
      <c r="F206" s="20">
        <v>83.279015</v>
      </c>
      <c r="G206" s="20">
        <f t="shared" si="22"/>
        <v>-0.004786450614339022</v>
      </c>
      <c r="H206" s="20"/>
      <c r="I206" s="20"/>
      <c r="J206" s="20">
        <v>42.277615</v>
      </c>
      <c r="K206" s="20">
        <f t="shared" si="23"/>
        <v>-0.004259198886516047</v>
      </c>
      <c r="L206" s="20"/>
      <c r="M206" s="20"/>
      <c r="N206" s="20">
        <v>65.44487</v>
      </c>
      <c r="O206" s="20">
        <f t="shared" si="24"/>
        <v>0.0011955318793599456</v>
      </c>
      <c r="P206" s="20"/>
      <c r="Q206" s="20"/>
      <c r="R206" s="20">
        <v>147.967392</v>
      </c>
      <c r="S206" s="20">
        <f t="shared" si="25"/>
        <v>8.562385736499145E-4</v>
      </c>
      <c r="T206" s="20"/>
      <c r="U206" s="20"/>
      <c r="V206" s="27">
        <v>3357.75</v>
      </c>
      <c r="W206" s="20">
        <f t="shared" si="26"/>
        <v>0.001688472520549933</v>
      </c>
      <c r="X206" s="27">
        <v>29276.339844</v>
      </c>
      <c r="Y206" s="20">
        <f t="shared" si="27"/>
        <v>-1.641124257600879E-5</v>
      </c>
    </row>
    <row r="207" spans="8:8">
      <c r="A207" s="26">
        <v>43871.0</v>
      </c>
      <c r="B207" s="20">
        <v>34.817036</v>
      </c>
      <c r="C207" s="20">
        <f t="shared" si="21"/>
        <v>-0.00630754460009697</v>
      </c>
      <c r="D207" s="20"/>
      <c r="E207" s="20"/>
      <c r="F207" s="20">
        <v>83.679543</v>
      </c>
      <c r="G207" s="20">
        <f t="shared" si="22"/>
        <v>0.0068171082791399495</v>
      </c>
      <c r="H207" s="20"/>
      <c r="I207" s="20"/>
      <c r="J207" s="20">
        <v>42.458454</v>
      </c>
      <c r="K207" s="20">
        <f t="shared" si="23"/>
        <v>0.015017110569939929</v>
      </c>
      <c r="L207" s="20"/>
      <c r="M207" s="20"/>
      <c r="N207" s="20">
        <v>65.366722</v>
      </c>
      <c r="O207" s="20">
        <f t="shared" si="24"/>
        <v>0.00996235604128004</v>
      </c>
      <c r="P207" s="20"/>
      <c r="Q207" s="20"/>
      <c r="R207" s="20">
        <v>147.840805</v>
      </c>
      <c r="S207" s="20">
        <f t="shared" si="25"/>
        <v>-1.976127332260491E-4</v>
      </c>
      <c r="T207" s="20"/>
      <c r="U207" s="20"/>
      <c r="V207" s="27">
        <v>3352.090088</v>
      </c>
      <c r="W207" s="20">
        <f t="shared" si="26"/>
        <v>0.007326397818840036</v>
      </c>
      <c r="X207" s="27">
        <v>29276.820313</v>
      </c>
      <c r="Y207" s="20">
        <f t="shared" si="27"/>
        <v>0.005989536586419986</v>
      </c>
    </row>
    <row r="208" spans="8:8">
      <c r="A208" s="26">
        <v>43868.0</v>
      </c>
      <c r="B208" s="20">
        <v>35.03804</v>
      </c>
      <c r="C208" s="20">
        <f t="shared" si="21"/>
        <v>-0.005488709437301953</v>
      </c>
      <c r="D208" s="20"/>
      <c r="E208" s="20"/>
      <c r="F208" s="20">
        <v>83.112953</v>
      </c>
      <c r="G208" s="20">
        <f t="shared" si="22"/>
        <v>-0.007002717855635998</v>
      </c>
      <c r="H208" s="20"/>
      <c r="I208" s="20"/>
      <c r="J208" s="20">
        <v>41.830284</v>
      </c>
      <c r="K208" s="20">
        <f t="shared" si="23"/>
        <v>-0.004304479385457971</v>
      </c>
      <c r="L208" s="20"/>
      <c r="M208" s="20"/>
      <c r="N208" s="20">
        <v>64.721939</v>
      </c>
      <c r="O208" s="20">
        <f t="shared" si="24"/>
        <v>-0.012667604645022035</v>
      </c>
      <c r="P208" s="20"/>
      <c r="Q208" s="20"/>
      <c r="R208" s="20">
        <v>147.870026</v>
      </c>
      <c r="S208" s="20">
        <f t="shared" si="25"/>
        <v>-0.010681804568256958</v>
      </c>
      <c r="T208" s="20"/>
      <c r="U208" s="20"/>
      <c r="V208" s="27">
        <v>3327.709961</v>
      </c>
      <c r="W208" s="20">
        <f t="shared" si="26"/>
        <v>-0.005400853565798003</v>
      </c>
      <c r="X208" s="27">
        <v>29102.509766</v>
      </c>
      <c r="Y208" s="20">
        <f t="shared" si="27"/>
        <v>-0.009437098024457025</v>
      </c>
    </row>
    <row r="209" spans="8:8">
      <c r="A209" s="26">
        <v>43867.0</v>
      </c>
      <c r="B209" s="20">
        <v>35.231415</v>
      </c>
      <c r="C209" s="20">
        <f t="shared" si="21"/>
        <v>0.0023578504256500654</v>
      </c>
      <c r="D209" s="20"/>
      <c r="E209" s="20"/>
      <c r="F209" s="20">
        <v>83.699074</v>
      </c>
      <c r="G209" s="20">
        <f t="shared" si="22"/>
        <v>-0.0017477955526810085</v>
      </c>
      <c r="H209" s="20"/>
      <c r="I209" s="20"/>
      <c r="J209" s="20">
        <v>42.01112</v>
      </c>
      <c r="K209" s="20">
        <f t="shared" si="23"/>
        <v>-0.020634592749060987</v>
      </c>
      <c r="L209" s="20"/>
      <c r="M209" s="20"/>
      <c r="N209" s="20">
        <v>65.55233</v>
      </c>
      <c r="O209" s="20">
        <f t="shared" si="24"/>
        <v>0.023021839483639894</v>
      </c>
      <c r="P209" s="20"/>
      <c r="Q209" s="20"/>
      <c r="R209" s="20">
        <v>149.466599</v>
      </c>
      <c r="S209" s="20">
        <f t="shared" si="25"/>
        <v>-0.002987337230827003</v>
      </c>
      <c r="T209" s="20"/>
      <c r="U209" s="20"/>
      <c r="V209" s="27">
        <v>3345.780029</v>
      </c>
      <c r="W209" s="20">
        <f t="shared" si="26"/>
        <v>0.003325672909989974</v>
      </c>
      <c r="X209" s="27">
        <v>29379.769531</v>
      </c>
      <c r="Y209" s="20">
        <f t="shared" si="27"/>
        <v>0.0030357576918000895</v>
      </c>
    </row>
    <row r="210" spans="8:8">
      <c r="A210" s="26">
        <v>43866.0</v>
      </c>
      <c r="B210" s="20">
        <v>35.14854</v>
      </c>
      <c r="C210" s="20">
        <f t="shared" si="21"/>
        <v>0.012735497796019901</v>
      </c>
      <c r="D210" s="20"/>
      <c r="E210" s="20"/>
      <c r="F210" s="20">
        <v>83.845619</v>
      </c>
      <c r="G210" s="20">
        <f t="shared" si="22"/>
        <v>-0.028632666886846958</v>
      </c>
      <c r="H210" s="20"/>
      <c r="I210" s="20"/>
      <c r="J210" s="20">
        <v>42.896267</v>
      </c>
      <c r="K210" s="20">
        <f t="shared" si="23"/>
        <v>-0.043505980960277024</v>
      </c>
      <c r="L210" s="20"/>
      <c r="M210" s="20"/>
      <c r="N210" s="20">
        <v>64.077156</v>
      </c>
      <c r="O210" s="20">
        <f t="shared" si="24"/>
        <v>0.02022082073976006</v>
      </c>
      <c r="P210" s="20"/>
      <c r="Q210" s="20"/>
      <c r="R210" s="20">
        <v>149.914444</v>
      </c>
      <c r="S210" s="20">
        <f t="shared" si="25"/>
        <v>0.015765003705630054</v>
      </c>
      <c r="T210" s="20"/>
      <c r="U210" s="20"/>
      <c r="V210" s="27">
        <v>3334.689941</v>
      </c>
      <c r="W210" s="20">
        <f t="shared" si="26"/>
        <v>0.011250595741119973</v>
      </c>
      <c r="X210" s="27">
        <v>29290.849609</v>
      </c>
      <c r="Y210" s="20">
        <f t="shared" si="27"/>
        <v>0.01677398437814004</v>
      </c>
    </row>
    <row r="211" spans="8:8">
      <c r="A211" s="26">
        <v>43865.0</v>
      </c>
      <c r="B211" s="20">
        <v>34.706535</v>
      </c>
      <c r="C211" s="20">
        <f t="shared" si="21"/>
        <v>0.004798849499020097</v>
      </c>
      <c r="D211" s="20"/>
      <c r="E211" s="20"/>
      <c r="F211" s="20">
        <v>86.317108</v>
      </c>
      <c r="G211" s="20">
        <f t="shared" si="22"/>
        <v>0.01167845634261</v>
      </c>
      <c r="H211" s="20"/>
      <c r="I211" s="20"/>
      <c r="J211" s="20">
        <v>44.847397</v>
      </c>
      <c r="K211" s="20">
        <f t="shared" si="23"/>
        <v>0.008345787932279913</v>
      </c>
      <c r="L211" s="20"/>
      <c r="M211" s="20"/>
      <c r="N211" s="20">
        <v>62.807144</v>
      </c>
      <c r="O211" s="20">
        <f t="shared" si="24"/>
        <v>0.011166955989049931</v>
      </c>
      <c r="P211" s="20"/>
      <c r="Q211" s="20"/>
      <c r="R211" s="20">
        <v>147.587723</v>
      </c>
      <c r="S211" s="20">
        <f t="shared" si="25"/>
        <v>0.00952273913743995</v>
      </c>
      <c r="T211" s="20"/>
      <c r="U211" s="20"/>
      <c r="V211" s="27">
        <v>3297.590088</v>
      </c>
      <c r="W211" s="20">
        <f t="shared" si="26"/>
        <v>0.014980414158699995</v>
      </c>
      <c r="X211" s="27">
        <v>28807.630859</v>
      </c>
      <c r="Y211" s="20">
        <f t="shared" si="27"/>
        <v>0.014359965934459984</v>
      </c>
    </row>
    <row r="212" spans="8:8">
      <c r="A212" s="26">
        <v>43864.0</v>
      </c>
      <c r="B212" s="20">
        <v>34.540779</v>
      </c>
      <c r="C212" s="20">
        <f t="shared" si="21"/>
        <v>0.007250024495389917</v>
      </c>
      <c r="D212" s="20"/>
      <c r="E212" s="20"/>
      <c r="F212" s="20">
        <v>85.320694</v>
      </c>
      <c r="G212" s="20">
        <f t="shared" si="22"/>
        <v>0.022237731120360094</v>
      </c>
      <c r="H212" s="20"/>
      <c r="I212" s="20"/>
      <c r="J212" s="20">
        <v>44.476208</v>
      </c>
      <c r="K212" s="20">
        <f t="shared" si="23"/>
        <v>-0.001495706458351953</v>
      </c>
      <c r="L212" s="20"/>
      <c r="M212" s="20"/>
      <c r="N212" s="20">
        <v>62.113525</v>
      </c>
      <c r="O212" s="20">
        <f t="shared" si="24"/>
        <v>0.01000802448195004</v>
      </c>
      <c r="P212" s="20"/>
      <c r="Q212" s="20"/>
      <c r="R212" s="20">
        <v>146.195541</v>
      </c>
      <c r="S212" s="20">
        <f t="shared" si="25"/>
        <v>0.008732453341750102</v>
      </c>
      <c r="T212" s="20"/>
      <c r="U212" s="20"/>
      <c r="V212" s="27">
        <v>3248.919922</v>
      </c>
      <c r="W212" s="20">
        <f t="shared" si="26"/>
        <v>0.007254613784730024</v>
      </c>
      <c r="X212" s="27">
        <v>28399.810547</v>
      </c>
      <c r="Y212" s="20">
        <f t="shared" si="27"/>
        <v>0.005088515746100031</v>
      </c>
    </row>
    <row r="213" spans="8:8">
      <c r="A213" s="26">
        <v>43861.0</v>
      </c>
      <c r="B213" s="20">
        <v>34.29216</v>
      </c>
      <c r="C213" s="20">
        <f t="shared" si="21"/>
        <v>0.0045860610321000195</v>
      </c>
      <c r="D213" s="20"/>
      <c r="E213" s="20"/>
      <c r="F213" s="20">
        <v>83.46463</v>
      </c>
      <c r="G213" s="20">
        <f t="shared" si="22"/>
        <v>-0.012254325502630947</v>
      </c>
      <c r="H213" s="20"/>
      <c r="I213" s="20"/>
      <c r="J213" s="20">
        <v>44.542831</v>
      </c>
      <c r="K213" s="20">
        <f t="shared" si="23"/>
        <v>-0.003831337849995009</v>
      </c>
      <c r="L213" s="20"/>
      <c r="M213" s="20"/>
      <c r="N213" s="20">
        <v>61.498051</v>
      </c>
      <c r="O213" s="20">
        <f t="shared" si="24"/>
        <v>-0.013477574648065982</v>
      </c>
      <c r="P213" s="20"/>
      <c r="Q213" s="20"/>
      <c r="R213" s="20">
        <v>144.929947</v>
      </c>
      <c r="S213" s="20">
        <f t="shared" si="25"/>
        <v>-0.009909522926372039</v>
      </c>
      <c r="T213" s="20"/>
      <c r="U213" s="20"/>
      <c r="V213" s="27">
        <v>3225.52002</v>
      </c>
      <c r="W213" s="20">
        <f t="shared" si="26"/>
        <v>-0.017705820200054956</v>
      </c>
      <c r="X213" s="27">
        <v>28256.029297</v>
      </c>
      <c r="Y213" s="20">
        <f t="shared" si="27"/>
        <v>-0.02090858892054004</v>
      </c>
    </row>
    <row r="214" spans="8:8">
      <c r="A214" s="26">
        <v>43860.0</v>
      </c>
      <c r="B214" s="20">
        <v>34.135612</v>
      </c>
      <c r="C214" s="20">
        <f t="shared" si="21"/>
        <v>-0.003494639460693949</v>
      </c>
      <c r="D214" s="20"/>
      <c r="E214" s="20"/>
      <c r="F214" s="20">
        <v>84.500122</v>
      </c>
      <c r="G214" s="20">
        <f t="shared" si="22"/>
        <v>-0.008482193773980962</v>
      </c>
      <c r="H214" s="20"/>
      <c r="I214" s="20"/>
      <c r="J214" s="20">
        <v>44.714146</v>
      </c>
      <c r="K214" s="20">
        <f t="shared" si="23"/>
        <v>-0.004450080695297953</v>
      </c>
      <c r="L214" s="20"/>
      <c r="M214" s="20"/>
      <c r="N214" s="20">
        <v>62.338219</v>
      </c>
      <c r="O214" s="20">
        <f t="shared" si="24"/>
        <v>-0.005144970988629982</v>
      </c>
      <c r="P214" s="20"/>
      <c r="Q214" s="20"/>
      <c r="R214" s="20">
        <v>146.380508</v>
      </c>
      <c r="S214" s="20">
        <f t="shared" si="25"/>
        <v>-0.0011957769846989708</v>
      </c>
      <c r="T214" s="20"/>
      <c r="U214" s="20"/>
      <c r="V214" s="27">
        <v>3283.659912</v>
      </c>
      <c r="W214" s="20">
        <f t="shared" si="26"/>
        <v>0.0031343588645300624</v>
      </c>
      <c r="X214" s="27">
        <v>28859.439453</v>
      </c>
      <c r="Y214" s="20">
        <f t="shared" si="27"/>
        <v>0.004349839213809936</v>
      </c>
    </row>
    <row r="215" spans="8:8">
      <c r="A215" s="26">
        <v>43859.0</v>
      </c>
      <c r="B215" s="20">
        <v>34.255322</v>
      </c>
      <c r="C215" s="20">
        <f t="shared" si="21"/>
        <v>-0.014682799733449992</v>
      </c>
      <c r="D215" s="20"/>
      <c r="E215" s="20"/>
      <c r="F215" s="20">
        <v>85.223</v>
      </c>
      <c r="G215" s="20">
        <f t="shared" si="22"/>
        <v>0.011478247989550106</v>
      </c>
      <c r="H215" s="20"/>
      <c r="I215" s="20"/>
      <c r="J215" s="20">
        <v>44.914017</v>
      </c>
      <c r="K215" s="20">
        <f t="shared" si="23"/>
        <v>0.008333237732460086</v>
      </c>
      <c r="L215" s="20"/>
      <c r="M215" s="20"/>
      <c r="N215" s="20">
        <v>62.660606</v>
      </c>
      <c r="O215" s="20">
        <f t="shared" si="24"/>
        <v>-0.010337826428800989</v>
      </c>
      <c r="P215" s="20"/>
      <c r="Q215" s="20"/>
      <c r="R215" s="20">
        <v>146.555756</v>
      </c>
      <c r="S215" s="20">
        <f t="shared" si="25"/>
        <v>0.0069564664022399025</v>
      </c>
      <c r="T215" s="20"/>
      <c r="U215" s="20"/>
      <c r="V215" s="27">
        <v>3273.399902</v>
      </c>
      <c r="W215" s="20">
        <f t="shared" si="26"/>
        <v>-8.66874224314973E-4</v>
      </c>
      <c r="X215" s="27">
        <v>28734.449219</v>
      </c>
      <c r="Y215" s="20">
        <f t="shared" si="27"/>
        <v>4.038460722999293E-4</v>
      </c>
    </row>
    <row r="216" spans="8:8">
      <c r="A216" s="26">
        <v>43858.0</v>
      </c>
      <c r="B216" s="20">
        <v>34.765781</v>
      </c>
      <c r="C216" s="20">
        <f t="shared" si="21"/>
        <v>-0.05029875239130699</v>
      </c>
      <c r="D216" s="20"/>
      <c r="E216" s="20"/>
      <c r="F216" s="20">
        <v>84.25589</v>
      </c>
      <c r="G216" s="20">
        <f t="shared" si="22"/>
        <v>0.0017420532959200319</v>
      </c>
      <c r="H216" s="20"/>
      <c r="I216" s="20"/>
      <c r="J216" s="20">
        <v>44.542831</v>
      </c>
      <c r="K216" s="20">
        <f t="shared" si="23"/>
        <v>0.006884741538899952</v>
      </c>
      <c r="L216" s="20"/>
      <c r="M216" s="20"/>
      <c r="N216" s="20">
        <v>63.315147</v>
      </c>
      <c r="O216" s="20">
        <f t="shared" si="24"/>
        <v>0.017425404363190067</v>
      </c>
      <c r="P216" s="20"/>
      <c r="Q216" s="20"/>
      <c r="R216" s="20">
        <v>145.543289</v>
      </c>
      <c r="S216" s="20">
        <f t="shared" si="25"/>
        <v>0.005042216136369904</v>
      </c>
      <c r="T216" s="20"/>
      <c r="U216" s="20"/>
      <c r="V216" s="27">
        <v>3276.23999</v>
      </c>
      <c r="W216" s="20">
        <f t="shared" si="26"/>
        <v>0.010053584464400078</v>
      </c>
      <c r="X216" s="27">
        <v>28722.849609</v>
      </c>
      <c r="Y216" s="20">
        <f t="shared" si="27"/>
        <v>0.006554882739600032</v>
      </c>
    </row>
    <row r="217" spans="8:8">
      <c r="A217" s="26">
        <v>43857.0</v>
      </c>
      <c r="B217" s="20">
        <v>36.607071</v>
      </c>
      <c r="C217" s="20">
        <f t="shared" si="21"/>
        <v>0.008538438968350048</v>
      </c>
      <c r="D217" s="20"/>
      <c r="E217" s="20"/>
      <c r="F217" s="20">
        <v>84.109367</v>
      </c>
      <c r="G217" s="20">
        <f t="shared" si="22"/>
        <v>0.0013955828181000385</v>
      </c>
      <c r="H217" s="20"/>
      <c r="I217" s="20"/>
      <c r="J217" s="20">
        <v>44.238262</v>
      </c>
      <c r="K217" s="20">
        <f t="shared" si="23"/>
        <v>-0.015879685408154987</v>
      </c>
      <c r="L217" s="20"/>
      <c r="M217" s="20"/>
      <c r="N217" s="20">
        <v>62.230751</v>
      </c>
      <c r="O217" s="20">
        <f t="shared" si="24"/>
        <v>-0.007169638806674983</v>
      </c>
      <c r="P217" s="20"/>
      <c r="Q217" s="20"/>
      <c r="R217" s="20">
        <v>144.81311</v>
      </c>
      <c r="S217" s="20">
        <f t="shared" si="25"/>
        <v>0.0028989605117699657</v>
      </c>
      <c r="T217" s="20"/>
      <c r="U217" s="20"/>
      <c r="V217" s="27">
        <v>3243.629883</v>
      </c>
      <c r="W217" s="20">
        <f t="shared" si="26"/>
        <v>-0.015730711690954968</v>
      </c>
      <c r="X217" s="27">
        <v>28535.800781</v>
      </c>
      <c r="Y217" s="20">
        <f t="shared" si="27"/>
        <v>-0.015658292804254015</v>
      </c>
    </row>
    <row r="218" spans="8:8">
      <c r="A218" s="26">
        <v>43854.0</v>
      </c>
      <c r="B218" s="20">
        <v>36.29715</v>
      </c>
      <c r="C218" s="20">
        <f t="shared" si="21"/>
        <v>-0.021861996042190968</v>
      </c>
      <c r="D218" s="20"/>
      <c r="E218" s="20"/>
      <c r="F218" s="20">
        <v>83.992149</v>
      </c>
      <c r="G218" s="20">
        <f t="shared" si="22"/>
        <v>-0.029132672393692993</v>
      </c>
      <c r="H218" s="20"/>
      <c r="I218" s="20"/>
      <c r="J218" s="20">
        <v>44.952087</v>
      </c>
      <c r="K218" s="20">
        <f t="shared" si="23"/>
        <v>-0.012337908446326984</v>
      </c>
      <c r="L218" s="20"/>
      <c r="M218" s="20"/>
      <c r="N218" s="20">
        <v>62.680145</v>
      </c>
      <c r="O218" s="20">
        <f t="shared" si="24"/>
        <v>-0.04052647298898504</v>
      </c>
      <c r="P218" s="20"/>
      <c r="Q218" s="20"/>
      <c r="R218" s="20">
        <v>144.394516</v>
      </c>
      <c r="S218" s="20">
        <f t="shared" si="25"/>
        <v>-0.0014137171602189857</v>
      </c>
      <c r="T218" s="20"/>
      <c r="U218" s="20"/>
      <c r="V218" s="27">
        <v>3295.469971</v>
      </c>
      <c r="W218" s="20">
        <f t="shared" si="26"/>
        <v>-0.009042160866312043</v>
      </c>
      <c r="X218" s="27">
        <v>28989.730469</v>
      </c>
      <c r="Y218" s="20">
        <f t="shared" si="27"/>
        <v>-0.005842210223334976</v>
      </c>
    </row>
    <row r="219" spans="8:8">
      <c r="A219" s="26">
        <v>43853.0</v>
      </c>
      <c r="B219" s="20">
        <v>37.108414</v>
      </c>
      <c r="C219" s="20">
        <f t="shared" si="21"/>
        <v>0.012938626152489974</v>
      </c>
      <c r="D219" s="20"/>
      <c r="E219" s="20"/>
      <c r="F219" s="20">
        <v>86.512489</v>
      </c>
      <c r="G219" s="20">
        <f t="shared" si="22"/>
        <v>-0.012158369465799956</v>
      </c>
      <c r="H219" s="20"/>
      <c r="I219" s="20"/>
      <c r="J219" s="20">
        <v>45.51363</v>
      </c>
      <c r="K219" s="20">
        <f t="shared" si="23"/>
        <v>6.275683556500322E-4</v>
      </c>
      <c r="L219" s="20"/>
      <c r="M219" s="20"/>
      <c r="N219" s="20">
        <v>65.327644</v>
      </c>
      <c r="O219" s="20">
        <f t="shared" si="24"/>
        <v>-0.008304764204075998</v>
      </c>
      <c r="P219" s="20"/>
      <c r="Q219" s="20"/>
      <c r="R219" s="20">
        <v>144.598938</v>
      </c>
      <c r="S219" s="20">
        <f t="shared" si="25"/>
        <v>0.0018885530066299339</v>
      </c>
      <c r="T219" s="20"/>
      <c r="U219" s="20"/>
      <c r="V219" s="27">
        <v>3325.540039</v>
      </c>
      <c r="W219" s="20">
        <f t="shared" si="26"/>
        <v>0.0011409765936600813</v>
      </c>
      <c r="X219" s="27">
        <v>29160.089844</v>
      </c>
      <c r="Y219" s="20">
        <f t="shared" si="27"/>
        <v>-8.969864056179722E-4</v>
      </c>
    </row>
    <row r="220" spans="8:8">
      <c r="A220" s="26">
        <v>43852.0</v>
      </c>
      <c r="B220" s="20">
        <v>36.634415</v>
      </c>
      <c r="C220" s="20">
        <f t="shared" si="21"/>
        <v>-0.0037184047437189838</v>
      </c>
      <c r="D220" s="20"/>
      <c r="E220" s="20"/>
      <c r="F220" s="20">
        <v>87.577286</v>
      </c>
      <c r="G220" s="20">
        <f t="shared" si="22"/>
        <v>-0.0035568026007269937</v>
      </c>
      <c r="H220" s="20"/>
      <c r="I220" s="20"/>
      <c r="J220" s="20">
        <v>45.485085</v>
      </c>
      <c r="K220" s="20">
        <f t="shared" si="23"/>
        <v>0.006105256927189995</v>
      </c>
      <c r="L220" s="20"/>
      <c r="M220" s="20"/>
      <c r="N220" s="20">
        <v>65.874718</v>
      </c>
      <c r="O220" s="20">
        <f t="shared" si="24"/>
        <v>0.0</v>
      </c>
      <c r="P220" s="20"/>
      <c r="Q220" s="20"/>
      <c r="R220" s="20">
        <v>144.32637</v>
      </c>
      <c r="S220" s="20">
        <f t="shared" si="25"/>
        <v>-0.0068331979923450525</v>
      </c>
      <c r="T220" s="20"/>
      <c r="U220" s="20"/>
      <c r="V220" s="27">
        <v>3321.75</v>
      </c>
      <c r="W220" s="20">
        <f t="shared" si="26"/>
        <v>2.8907608994011014E-4</v>
      </c>
      <c r="X220" s="27">
        <v>29186.269531</v>
      </c>
      <c r="Y220" s="20">
        <f t="shared" si="27"/>
        <v>-3.3461840419202193E-4</v>
      </c>
    </row>
    <row r="221" spans="8:8">
      <c r="A221" s="26">
        <v>43851.0</v>
      </c>
      <c r="B221" s="20">
        <v>36.771145</v>
      </c>
      <c r="C221" s="20">
        <f t="shared" si="21"/>
        <v>-0.004196597047362971</v>
      </c>
      <c r="D221" s="20"/>
      <c r="E221" s="20"/>
      <c r="F221" s="20">
        <v>87.889893</v>
      </c>
      <c r="G221" s="20">
        <f t="shared" si="22"/>
        <v>-0.010992668396117011</v>
      </c>
      <c r="H221" s="20"/>
      <c r="I221" s="20"/>
      <c r="J221" s="20">
        <v>45.209072</v>
      </c>
      <c r="K221" s="20">
        <f t="shared" si="23"/>
        <v>-0.008143547764550951</v>
      </c>
      <c r="L221" s="20"/>
      <c r="M221" s="20"/>
      <c r="N221" s="20">
        <v>65.874718</v>
      </c>
      <c r="O221" s="20">
        <f t="shared" si="24"/>
        <v>0.010641413088170015</v>
      </c>
      <c r="P221" s="20"/>
      <c r="Q221" s="20"/>
      <c r="R221" s="20">
        <v>145.319366</v>
      </c>
      <c r="S221" s="20">
        <f t="shared" si="25"/>
        <v>6.703597935899808E-4</v>
      </c>
      <c r="T221" s="20"/>
      <c r="U221" s="20"/>
      <c r="V221" s="27">
        <v>3320.790039</v>
      </c>
      <c r="W221" s="20">
        <f t="shared" si="26"/>
        <v>-0.002651977609973044</v>
      </c>
      <c r="X221" s="27">
        <v>29196.039063</v>
      </c>
      <c r="Y221" s="20">
        <f t="shared" si="27"/>
        <v>-0.005181274018621007</v>
      </c>
    </row>
    <row r="222" spans="8:8">
      <c r="A222" s="26">
        <v>43847.0</v>
      </c>
      <c r="B222" s="20">
        <v>36.926109</v>
      </c>
      <c r="C222" s="20">
        <f t="shared" si="21"/>
        <v>-0.0024625266075170016</v>
      </c>
      <c r="D222" s="20"/>
      <c r="E222" s="20"/>
      <c r="F222" s="20">
        <v>88.866776</v>
      </c>
      <c r="G222" s="20">
        <f t="shared" si="22"/>
        <v>-0.002303071624764952</v>
      </c>
      <c r="H222" s="20"/>
      <c r="I222" s="20"/>
      <c r="J222" s="20">
        <v>45.580257</v>
      </c>
      <c r="K222" s="20">
        <f t="shared" si="23"/>
        <v>0.015479152406300045</v>
      </c>
      <c r="L222" s="20"/>
      <c r="M222" s="20"/>
      <c r="N222" s="20">
        <v>65.181099</v>
      </c>
      <c r="O222" s="20">
        <f t="shared" si="24"/>
        <v>-8.983639227809759E-4</v>
      </c>
      <c r="P222" s="20"/>
      <c r="Q222" s="20"/>
      <c r="R222" s="20">
        <v>145.222015</v>
      </c>
      <c r="S222" s="20">
        <f t="shared" si="25"/>
        <v>0.006545372123569981</v>
      </c>
      <c r="T222" s="20"/>
      <c r="U222" s="20"/>
      <c r="V222" s="27">
        <v>3329.620117</v>
      </c>
      <c r="W222" s="20">
        <f t="shared" si="26"/>
        <v>0.0038621620690200142</v>
      </c>
      <c r="X222" s="27">
        <v>29348.099609</v>
      </c>
      <c r="Y222" s="20">
        <f t="shared" si="27"/>
        <v>0.0017222883114000886</v>
      </c>
    </row>
    <row r="223" spans="8:8">
      <c r="A223" s="26">
        <v>43846.0</v>
      </c>
      <c r="B223" s="20">
        <v>37.017265</v>
      </c>
      <c r="C223" s="20">
        <f t="shared" si="21"/>
        <v>-0.0014751852970900092</v>
      </c>
      <c r="D223" s="20"/>
      <c r="E223" s="20"/>
      <c r="F223" s="20">
        <v>89.071915</v>
      </c>
      <c r="G223" s="20">
        <f t="shared" si="22"/>
        <v>-0.0039327093906049715</v>
      </c>
      <c r="H223" s="20"/>
      <c r="I223" s="20"/>
      <c r="J223" s="20">
        <v>44.885468</v>
      </c>
      <c r="K223" s="20">
        <f t="shared" si="23"/>
        <v>-0.009451764136206964</v>
      </c>
      <c r="L223" s="20"/>
      <c r="M223" s="20"/>
      <c r="N223" s="20">
        <v>65.239708</v>
      </c>
      <c r="O223" s="20">
        <f t="shared" si="24"/>
        <v>0.003003813076579931</v>
      </c>
      <c r="P223" s="20"/>
      <c r="Q223" s="20"/>
      <c r="R223" s="20">
        <v>144.277664</v>
      </c>
      <c r="S223" s="20">
        <f t="shared" si="25"/>
        <v>0.008094603901809938</v>
      </c>
      <c r="T223" s="20"/>
      <c r="U223" s="20"/>
      <c r="V223" s="27">
        <v>3316.810059</v>
      </c>
      <c r="W223" s="20">
        <f t="shared" si="26"/>
        <v>0.008366553169139923</v>
      </c>
      <c r="X223" s="27">
        <v>29297.640625</v>
      </c>
      <c r="Y223" s="20">
        <f t="shared" si="27"/>
        <v>0.009211777090359918</v>
      </c>
    </row>
    <row r="224" spans="8:8">
      <c r="A224" s="26">
        <v>43845.0</v>
      </c>
      <c r="B224" s="20">
        <v>37.071953</v>
      </c>
      <c r="C224" s="20">
        <f t="shared" si="21"/>
        <v>0.014973756630930035</v>
      </c>
      <c r="D224" s="20"/>
      <c r="E224" s="20"/>
      <c r="F224" s="20">
        <v>89.423592</v>
      </c>
      <c r="G224" s="20">
        <f t="shared" si="22"/>
        <v>0.01790281626869006</v>
      </c>
      <c r="H224" s="20"/>
      <c r="I224" s="20"/>
      <c r="J224" s="20">
        <v>45.313763</v>
      </c>
      <c r="K224" s="20">
        <f t="shared" si="23"/>
        <v>0.012117396225600041</v>
      </c>
      <c r="L224" s="20"/>
      <c r="M224" s="20"/>
      <c r="N224" s="20">
        <v>65.044327</v>
      </c>
      <c r="O224" s="20">
        <f t="shared" si="24"/>
        <v>0.002107073440839935</v>
      </c>
      <c r="P224" s="20"/>
      <c r="Q224" s="20"/>
      <c r="R224" s="20">
        <v>143.119171</v>
      </c>
      <c r="S224" s="20">
        <f t="shared" si="25"/>
        <v>0.003344172789430111</v>
      </c>
      <c r="T224" s="20"/>
      <c r="U224" s="20"/>
      <c r="V224" s="27">
        <v>3289.290039</v>
      </c>
      <c r="W224" s="20">
        <f t="shared" si="26"/>
        <v>0.0018701969703700527</v>
      </c>
      <c r="X224" s="27">
        <v>29030.220703</v>
      </c>
      <c r="Y224" s="20">
        <f t="shared" si="27"/>
        <v>0.0031289500275599735</v>
      </c>
    </row>
    <row r="225" spans="8:8">
      <c r="A225" s="26">
        <v>43844.0</v>
      </c>
      <c r="B225" s="20">
        <v>36.525036</v>
      </c>
      <c r="C225" s="20">
        <f t="shared" si="21"/>
        <v>0.016747067317409936</v>
      </c>
      <c r="D225" s="20"/>
      <c r="E225" s="20"/>
      <c r="F225" s="20">
        <v>87.850815</v>
      </c>
      <c r="G225" s="20">
        <f t="shared" si="22"/>
        <v>0.004692171978970094</v>
      </c>
      <c r="H225" s="20"/>
      <c r="I225" s="20"/>
      <c r="J225" s="20">
        <v>44.771252</v>
      </c>
      <c r="K225" s="20">
        <f t="shared" si="23"/>
        <v>0.001916859293989992</v>
      </c>
      <c r="L225" s="20"/>
      <c r="M225" s="20"/>
      <c r="N225" s="20">
        <v>64.907562</v>
      </c>
      <c r="O225" s="20">
        <f t="shared" si="24"/>
        <v>0.004384066692000088</v>
      </c>
      <c r="P225" s="20"/>
      <c r="Q225" s="20"/>
      <c r="R225" s="20">
        <v>142.642151</v>
      </c>
      <c r="S225" s="20">
        <f t="shared" si="25"/>
        <v>0.00562808359351008</v>
      </c>
      <c r="T225" s="20"/>
      <c r="U225" s="20"/>
      <c r="V225" s="27">
        <v>3283.149902</v>
      </c>
      <c r="W225" s="20">
        <f t="shared" si="26"/>
        <v>-0.0015145329342820535</v>
      </c>
      <c r="X225" s="27">
        <v>28939.669922</v>
      </c>
      <c r="Y225" s="20">
        <f t="shared" si="27"/>
        <v>0.0011284146987899923</v>
      </c>
    </row>
    <row r="226" spans="8:8">
      <c r="A226" s="26">
        <v>43843.0</v>
      </c>
      <c r="B226" s="20">
        <v>35.923424</v>
      </c>
      <c r="C226" s="20">
        <f t="shared" si="21"/>
        <v>-0.0020258167315090336</v>
      </c>
      <c r="D226" s="20"/>
      <c r="E226" s="20"/>
      <c r="F226" s="20">
        <v>87.440529</v>
      </c>
      <c r="G226" s="20">
        <f t="shared" si="22"/>
        <v>-2.233133615500149E-4</v>
      </c>
      <c r="H226" s="20"/>
      <c r="I226" s="20"/>
      <c r="J226" s="20">
        <v>44.685596</v>
      </c>
      <c r="K226" s="20">
        <f t="shared" si="23"/>
        <v>0.0034195976000899186</v>
      </c>
      <c r="L226" s="20"/>
      <c r="M226" s="20"/>
      <c r="N226" s="20">
        <v>64.624245</v>
      </c>
      <c r="O226" s="20">
        <f t="shared" si="24"/>
        <v>0.014103842402360067</v>
      </c>
      <c r="P226" s="20"/>
      <c r="Q226" s="20"/>
      <c r="R226" s="20">
        <v>141.843842</v>
      </c>
      <c r="S226" s="20">
        <f t="shared" si="25"/>
        <v>0.0044119782117899575</v>
      </c>
      <c r="T226" s="20"/>
      <c r="U226" s="20"/>
      <c r="V226" s="27">
        <v>3288.129883</v>
      </c>
      <c r="W226" s="20">
        <f t="shared" si="26"/>
        <v>0.006976215203980063</v>
      </c>
      <c r="X226" s="27">
        <v>28907.050781</v>
      </c>
      <c r="Y226" s="20">
        <f t="shared" si="27"/>
        <v>0.002889325419789923</v>
      </c>
    </row>
    <row r="227" spans="8:8">
      <c r="A227" s="26">
        <v>43840.0</v>
      </c>
      <c r="B227" s="20">
        <v>35.996346</v>
      </c>
      <c r="C227" s="20">
        <f t="shared" si="21"/>
        <v>0.015428090534270078</v>
      </c>
      <c r="D227" s="20"/>
      <c r="E227" s="20"/>
      <c r="F227" s="20">
        <v>87.46006</v>
      </c>
      <c r="G227" s="20">
        <f t="shared" si="22"/>
        <v>0.0016782049700700963</v>
      </c>
      <c r="H227" s="20"/>
      <c r="I227" s="20"/>
      <c r="J227" s="20">
        <v>44.53331</v>
      </c>
      <c r="K227" s="20">
        <f t="shared" si="23"/>
        <v>0.0030010543003100576</v>
      </c>
      <c r="L227" s="20"/>
      <c r="M227" s="20"/>
      <c r="N227" s="20">
        <v>63.725471</v>
      </c>
      <c r="O227" s="20">
        <f t="shared" si="24"/>
        <v>-0.003361271228990992</v>
      </c>
      <c r="P227" s="20"/>
      <c r="Q227" s="20"/>
      <c r="R227" s="20">
        <v>141.220779</v>
      </c>
      <c r="S227" s="20">
        <f t="shared" si="25"/>
        <v>-0.0022698130569009933</v>
      </c>
      <c r="T227" s="20"/>
      <c r="U227" s="20"/>
      <c r="V227" s="27">
        <v>3265.350098</v>
      </c>
      <c r="W227" s="20">
        <f t="shared" si="26"/>
        <v>-0.0028551785323549517</v>
      </c>
      <c r="X227" s="27">
        <v>28823.769531</v>
      </c>
      <c r="Y227" s="20">
        <f t="shared" si="27"/>
        <v>-0.004597552162088014</v>
      </c>
    </row>
    <row r="228" spans="8:8">
      <c r="A228" s="26">
        <v>43839.0</v>
      </c>
      <c r="B228" s="20">
        <v>35.449429</v>
      </c>
      <c r="C228" s="20">
        <f t="shared" si="21"/>
        <v>-0.004352160555505025</v>
      </c>
      <c r="D228" s="20"/>
      <c r="E228" s="20"/>
      <c r="F228" s="20">
        <v>87.31353</v>
      </c>
      <c r="G228" s="20">
        <f t="shared" si="22"/>
        <v>0.008803665801099925</v>
      </c>
      <c r="H228" s="20"/>
      <c r="I228" s="20"/>
      <c r="J228" s="20">
        <v>44.400063</v>
      </c>
      <c r="K228" s="20">
        <f t="shared" si="23"/>
        <v>0.005171304718200043</v>
      </c>
      <c r="L228" s="20"/>
      <c r="M228" s="20"/>
      <c r="N228" s="20">
        <v>63.940392</v>
      </c>
      <c r="O228" s="20">
        <f t="shared" si="24"/>
        <v>0.02489820566333001</v>
      </c>
      <c r="P228" s="20"/>
      <c r="Q228" s="20"/>
      <c r="R228" s="20">
        <v>141.542053</v>
      </c>
      <c r="S228" s="20">
        <f t="shared" si="25"/>
        <v>0.0029662612258800625</v>
      </c>
      <c r="T228" s="20"/>
      <c r="U228" s="20"/>
      <c r="V228" s="27">
        <v>3274.699951</v>
      </c>
      <c r="W228" s="20">
        <f t="shared" si="26"/>
        <v>0.006655262499470016</v>
      </c>
      <c r="X228" s="27">
        <v>28956.900391</v>
      </c>
      <c r="Y228" s="20">
        <f t="shared" si="27"/>
        <v>0.007368581839519939</v>
      </c>
    </row>
    <row r="229" spans="8:8">
      <c r="A229" s="26">
        <v>43838.0</v>
      </c>
      <c r="B229" s="20">
        <v>35.604385</v>
      </c>
      <c r="C229" s="20">
        <f t="shared" si="21"/>
        <v>0.007999872033759958</v>
      </c>
      <c r="D229" s="20"/>
      <c r="E229" s="20"/>
      <c r="F229" s="20">
        <v>86.551559</v>
      </c>
      <c r="G229" s="20">
        <f t="shared" si="22"/>
        <v>-0.006726469492741027</v>
      </c>
      <c r="H229" s="20"/>
      <c r="I229" s="20"/>
      <c r="J229" s="20">
        <v>44.171638</v>
      </c>
      <c r="K229" s="20">
        <f t="shared" si="23"/>
        <v>0.004328136781649894</v>
      </c>
      <c r="L229" s="20"/>
      <c r="M229" s="20"/>
      <c r="N229" s="20">
        <v>62.387066</v>
      </c>
      <c r="O229" s="20">
        <f t="shared" si="24"/>
        <v>-0.0010948924743919841</v>
      </c>
      <c r="P229" s="20"/>
      <c r="Q229" s="20"/>
      <c r="R229" s="20">
        <v>141.123444</v>
      </c>
      <c r="S229" s="20">
        <f t="shared" si="25"/>
        <v>-1.3783902794795022E-4</v>
      </c>
      <c r="T229" s="20"/>
      <c r="U229" s="20"/>
      <c r="V229" s="27">
        <v>3253.050049</v>
      </c>
      <c r="W229" s="20">
        <f t="shared" si="26"/>
        <v>0.0049024513105100365</v>
      </c>
      <c r="X229" s="27">
        <v>28745.089844</v>
      </c>
      <c r="Y229" s="20">
        <f t="shared" si="27"/>
        <v>0.0056469341163198905</v>
      </c>
    </row>
    <row r="230" spans="8:8">
      <c r="A230" s="26">
        <v>43837.0</v>
      </c>
      <c r="B230" s="20">
        <v>35.321815</v>
      </c>
      <c r="C230" s="20">
        <f t="shared" si="21"/>
        <v>-0.003343649739005028</v>
      </c>
      <c r="D230" s="20"/>
      <c r="E230" s="20"/>
      <c r="F230" s="20">
        <v>87.137688</v>
      </c>
      <c r="G230" s="20">
        <f t="shared" si="22"/>
        <v>-0.02662596036665099</v>
      </c>
      <c r="H230" s="20"/>
      <c r="I230" s="20"/>
      <c r="J230" s="20">
        <v>43.981281</v>
      </c>
      <c r="K230" s="20">
        <f t="shared" si="23"/>
        <v>-0.006236553911317055</v>
      </c>
      <c r="L230" s="20"/>
      <c r="M230" s="20"/>
      <c r="N230" s="20">
        <v>62.455448</v>
      </c>
      <c r="O230" s="20">
        <f t="shared" si="24"/>
        <v>0.015084101686589912</v>
      </c>
      <c r="P230" s="20"/>
      <c r="Q230" s="20"/>
      <c r="R230" s="20">
        <v>141.142899</v>
      </c>
      <c r="S230" s="20">
        <f t="shared" si="25"/>
        <v>0.006106729992249926</v>
      </c>
      <c r="T230" s="20"/>
      <c r="U230" s="20"/>
      <c r="V230" s="27">
        <v>3237.179932</v>
      </c>
      <c r="W230" s="20">
        <f t="shared" si="26"/>
        <v>-0.002803238450997947</v>
      </c>
      <c r="X230" s="27">
        <v>28583.679688</v>
      </c>
      <c r="Y230" s="20">
        <f t="shared" si="27"/>
        <v>-0.004170281249724961</v>
      </c>
    </row>
    <row r="231" spans="8:8">
      <c r="A231" s="26">
        <v>43836.0</v>
      </c>
      <c r="B231" s="20">
        <v>35.440315</v>
      </c>
      <c r="C231" s="20">
        <f t="shared" si="21"/>
        <v>-0.001284200710108041</v>
      </c>
      <c r="D231" s="20"/>
      <c r="E231" s="20"/>
      <c r="F231" s="20">
        <v>89.521278</v>
      </c>
      <c r="G231" s="20">
        <f t="shared" si="22"/>
        <v>0.00427394806638004</v>
      </c>
      <c r="H231" s="20"/>
      <c r="I231" s="20"/>
      <c r="J231" s="20">
        <v>44.257294</v>
      </c>
      <c r="K231" s="20">
        <f t="shared" si="23"/>
        <v>4.302158163400627E-4</v>
      </c>
      <c r="L231" s="20"/>
      <c r="M231" s="20"/>
      <c r="N231" s="20">
        <v>61.527363</v>
      </c>
      <c r="O231" s="20">
        <f t="shared" si="24"/>
        <v>0.0031857608235499324</v>
      </c>
      <c r="P231" s="20"/>
      <c r="Q231" s="20"/>
      <c r="R231" s="20">
        <v>140.286209</v>
      </c>
      <c r="S231" s="20">
        <f t="shared" si="25"/>
        <v>-0.001247438567225978</v>
      </c>
      <c r="T231" s="20"/>
      <c r="U231" s="20"/>
      <c r="V231" s="27">
        <v>3246.280029</v>
      </c>
      <c r="W231" s="20">
        <f t="shared" si="26"/>
        <v>0.0035333726923099107</v>
      </c>
      <c r="X231" s="27">
        <v>28703.380859</v>
      </c>
      <c r="Y231" s="20">
        <f t="shared" si="27"/>
        <v>0.0023921873583900854</v>
      </c>
    </row>
    <row r="232" spans="8:8">
      <c r="A232" s="26">
        <v>43833.0</v>
      </c>
      <c r="B232" s="20">
        <v>35.485886</v>
      </c>
      <c r="C232" s="20">
        <f t="shared" si="21"/>
        <v>-0.005365454812443993</v>
      </c>
      <c r="D232" s="20"/>
      <c r="E232" s="20"/>
      <c r="F232" s="20">
        <v>89.140297</v>
      </c>
      <c r="G232" s="20">
        <f t="shared" si="22"/>
        <v>-0.008583233792522016</v>
      </c>
      <c r="H232" s="20"/>
      <c r="I232" s="20"/>
      <c r="J232" s="20">
        <v>44.238262</v>
      </c>
      <c r="K232" s="20">
        <f t="shared" si="23"/>
        <v>-0.009377559227172982</v>
      </c>
      <c r="L232" s="20"/>
      <c r="M232" s="20"/>
      <c r="N232" s="20">
        <v>61.331974</v>
      </c>
      <c r="O232" s="20">
        <f t="shared" si="24"/>
        <v>-0.008841133724489025</v>
      </c>
      <c r="P232" s="20"/>
      <c r="Q232" s="20"/>
      <c r="R232" s="20">
        <v>140.461426</v>
      </c>
      <c r="S232" s="20">
        <f t="shared" si="25"/>
        <v>-0.011577771787755986</v>
      </c>
      <c r="T232" s="20"/>
      <c r="U232" s="20"/>
      <c r="V232" s="27">
        <v>3234.850098</v>
      </c>
      <c r="W232" s="20">
        <f t="shared" si="26"/>
        <v>-0.007059870561299975</v>
      </c>
      <c r="X232" s="27">
        <v>28634.880859</v>
      </c>
      <c r="Y232" s="20">
        <f t="shared" si="27"/>
        <v>-0.008102862456064952</v>
      </c>
    </row>
    <row r="233" spans="8:8">
      <c r="A233" s="26">
        <v>43832.0</v>
      </c>
      <c r="B233" s="20">
        <v>35.677311</v>
      </c>
      <c r="C233" s="20">
        <f t="shared" si="21"/>
        <v>-0.0010209226849520192</v>
      </c>
      <c r="D233" s="20"/>
      <c r="E233" s="20"/>
      <c r="F233" s="20">
        <v>89.912033</v>
      </c>
      <c r="G233" s="20">
        <f t="shared" si="22"/>
        <v>0.011984753017769911</v>
      </c>
      <c r="H233" s="20"/>
      <c r="I233" s="20"/>
      <c r="J233" s="20">
        <v>44.657036</v>
      </c>
      <c r="K233" s="20">
        <f t="shared" si="23"/>
        <v>-0.0014898375842029576</v>
      </c>
      <c r="L233" s="20"/>
      <c r="M233" s="20"/>
      <c r="N233" s="20">
        <v>61.879055</v>
      </c>
      <c r="O233" s="20">
        <f t="shared" si="24"/>
        <v>-0.006275558824768046</v>
      </c>
      <c r="P233" s="20"/>
      <c r="Q233" s="20"/>
      <c r="R233" s="20">
        <v>142.106705</v>
      </c>
      <c r="S233" s="20">
        <f t="shared" si="25"/>
        <v>6.855252647699484E-4</v>
      </c>
      <c r="T233" s="20"/>
      <c r="U233" s="20"/>
      <c r="V233" s="27">
        <v>3257.850098</v>
      </c>
      <c r="W233" s="20">
        <f t="shared" si="26"/>
        <v>0.008378802876400027</v>
      </c>
      <c r="X233" s="27">
        <v>28868.800781</v>
      </c>
      <c r="Y233" s="20">
        <f t="shared" si="27"/>
        <v>0.011576012365499988</v>
      </c>
    </row>
    <row r="234" spans="8:8">
      <c r="A234" s="26">
        <v>43830.0</v>
      </c>
      <c r="B234" s="20">
        <v>35.713772</v>
      </c>
      <c r="C234" s="20">
        <f t="shared" si="21"/>
        <v>0.006939195726360037</v>
      </c>
      <c r="D234" s="20"/>
      <c r="E234" s="20"/>
      <c r="F234" s="20">
        <v>88.847221</v>
      </c>
      <c r="G234" s="20">
        <f t="shared" si="22"/>
        <v>-8.789841056070502E-4</v>
      </c>
      <c r="H234" s="20"/>
      <c r="I234" s="20"/>
      <c r="J234" s="20">
        <v>44.723667</v>
      </c>
      <c r="K234" s="20">
        <f t="shared" si="23"/>
        <v>-0.0019115442094840285</v>
      </c>
      <c r="L234" s="20"/>
      <c r="M234" s="20"/>
      <c r="N234" s="20">
        <v>62.269833</v>
      </c>
      <c r="O234" s="20">
        <f t="shared" si="24"/>
        <v>0.0072179564199699175</v>
      </c>
      <c r="P234" s="20"/>
      <c r="Q234" s="20"/>
      <c r="R234" s="20">
        <v>142.009354</v>
      </c>
      <c r="S234" s="20">
        <f t="shared" si="25"/>
        <v>0.003922938097729922</v>
      </c>
      <c r="T234" s="20"/>
      <c r="U234" s="20"/>
      <c r="V234" s="27">
        <v>3230.780029</v>
      </c>
      <c r="W234" s="20">
        <f t="shared" si="26"/>
        <v>0.0029460215892100905</v>
      </c>
      <c r="X234" s="27">
        <v>28538.439453</v>
      </c>
      <c r="Y234" s="20">
        <f t="shared" si="27"/>
        <v>0.002680712916339978</v>
      </c>
    </row>
    <row r="235" spans="8:8">
      <c r="A235" s="26">
        <v>43829.0</v>
      </c>
      <c r="B235" s="20">
        <v>35.467655</v>
      </c>
      <c r="C235" s="20">
        <f t="shared" si="21"/>
        <v>-0.010427441860581976</v>
      </c>
      <c r="D235" s="20"/>
      <c r="E235" s="20"/>
      <c r="F235" s="20">
        <v>88.925385</v>
      </c>
      <c r="G235" s="20">
        <f t="shared" si="22"/>
        <v>-0.005136560903603038</v>
      </c>
      <c r="H235" s="20"/>
      <c r="I235" s="20"/>
      <c r="J235" s="20">
        <v>44.809322</v>
      </c>
      <c r="K235" s="20">
        <f t="shared" si="23"/>
        <v>-0.004440670598115037</v>
      </c>
      <c r="L235" s="20"/>
      <c r="M235" s="20"/>
      <c r="N235" s="20">
        <v>61.823593</v>
      </c>
      <c r="O235" s="20">
        <f t="shared" si="24"/>
        <v>-0.006392277477711983</v>
      </c>
      <c r="P235" s="20"/>
      <c r="Q235" s="20"/>
      <c r="R235" s="20">
        <v>141.454437</v>
      </c>
      <c r="S235" s="20">
        <f t="shared" si="25"/>
        <v>-0.003087407350733984</v>
      </c>
      <c r="T235" s="20"/>
      <c r="U235" s="20"/>
      <c r="V235" s="27">
        <v>3221.290039</v>
      </c>
      <c r="W235" s="20">
        <f t="shared" si="26"/>
        <v>-0.005780822613558945</v>
      </c>
      <c r="X235" s="27">
        <v>28462.140625</v>
      </c>
      <c r="Y235" s="20">
        <f t="shared" si="27"/>
        <v>-0.006392650738581973</v>
      </c>
    </row>
    <row r="236" spans="8:8">
      <c r="A236" s="26">
        <v>43826.0</v>
      </c>
      <c r="B236" s="20">
        <v>35.841389</v>
      </c>
      <c r="C236" s="20">
        <f t="shared" si="21"/>
        <v>-0.00152359254826695</v>
      </c>
      <c r="D236" s="20"/>
      <c r="E236" s="20"/>
      <c r="F236" s="20">
        <v>89.384514</v>
      </c>
      <c r="G236" s="20">
        <f t="shared" si="22"/>
        <v>0.0017517330001399767</v>
      </c>
      <c r="H236" s="20"/>
      <c r="I236" s="20"/>
      <c r="J236" s="20">
        <v>45.009193</v>
      </c>
      <c r="K236" s="20">
        <f t="shared" si="23"/>
        <v>0.008100493630939898</v>
      </c>
      <c r="L236" s="20"/>
      <c r="M236" s="20"/>
      <c r="N236" s="20">
        <v>62.221329</v>
      </c>
      <c r="O236" s="20">
        <f t="shared" si="24"/>
        <v>0.0028142990528499112</v>
      </c>
      <c r="P236" s="20"/>
      <c r="Q236" s="20"/>
      <c r="R236" s="20">
        <v>141.892517</v>
      </c>
      <c r="S236" s="20">
        <f t="shared" si="25"/>
        <v>-5.486777023040457E-4</v>
      </c>
      <c r="T236" s="20"/>
      <c r="U236" s="20"/>
      <c r="V236" s="27">
        <v>3240.02002</v>
      </c>
      <c r="W236" s="20">
        <f t="shared" si="26"/>
        <v>3.3984895569938445E-5</v>
      </c>
      <c r="X236" s="27">
        <v>28645.259766</v>
      </c>
      <c r="Y236" s="20">
        <f t="shared" si="27"/>
        <v>8.339616097901015E-4</v>
      </c>
    </row>
    <row r="237" spans="8:8">
      <c r="A237" s="26">
        <v>43825.0</v>
      </c>
      <c r="B237" s="20">
        <v>35.89608</v>
      </c>
      <c r="C237" s="20">
        <f t="shared" si="21"/>
        <v>0.0022906937533200278</v>
      </c>
      <c r="D237" s="20"/>
      <c r="E237" s="20"/>
      <c r="F237" s="20">
        <v>89.22821</v>
      </c>
      <c r="G237" s="20">
        <f t="shared" si="22"/>
        <v>-0.0010936916899969562</v>
      </c>
      <c r="H237" s="20"/>
      <c r="I237" s="20"/>
      <c r="J237" s="20">
        <v>44.647526</v>
      </c>
      <c r="K237" s="20">
        <f t="shared" si="23"/>
        <v>2.133159896700043E-4</v>
      </c>
      <c r="L237" s="20"/>
      <c r="M237" s="20"/>
      <c r="N237" s="20">
        <v>62.046711</v>
      </c>
      <c r="O237" s="20">
        <f t="shared" si="24"/>
        <v>0.012666262133600004</v>
      </c>
      <c r="P237" s="20"/>
      <c r="Q237" s="20"/>
      <c r="R237" s="20">
        <v>141.970413</v>
      </c>
      <c r="S237" s="20">
        <f t="shared" si="25"/>
        <v>-6.851379055780038E-4</v>
      </c>
      <c r="T237" s="20"/>
      <c r="U237" s="20"/>
      <c r="V237" s="27">
        <v>3239.909912</v>
      </c>
      <c r="W237" s="20">
        <f t="shared" si="26"/>
        <v>0.00512816658289994</v>
      </c>
      <c r="X237" s="27">
        <v>28621.390625</v>
      </c>
      <c r="Y237" s="20">
        <f t="shared" si="27"/>
        <v>0.003715228372749957</v>
      </c>
    </row>
    <row r="238" spans="8:8">
      <c r="A238" s="26">
        <v>43823.0</v>
      </c>
      <c r="B238" s="20">
        <v>35.814041</v>
      </c>
      <c r="C238" s="20">
        <f t="shared" si="21"/>
        <v>-7.630284641030327E-4</v>
      </c>
      <c r="D238" s="20"/>
      <c r="E238" s="20"/>
      <c r="F238" s="20">
        <v>89.325905</v>
      </c>
      <c r="G238" s="20">
        <f t="shared" si="22"/>
        <v>-0.003270155751506021</v>
      </c>
      <c r="H238" s="20"/>
      <c r="I238" s="20"/>
      <c r="J238" s="20">
        <v>44.638004</v>
      </c>
      <c r="K238" s="20">
        <f t="shared" si="23"/>
        <v>0.001067224849389925</v>
      </c>
      <c r="L238" s="20"/>
      <c r="M238" s="20"/>
      <c r="N238" s="20">
        <v>61.270641</v>
      </c>
      <c r="O238" s="20">
        <f t="shared" si="24"/>
        <v>-7.910090722890173E-4</v>
      </c>
      <c r="P238" s="20"/>
      <c r="Q238" s="20"/>
      <c r="R238" s="20">
        <v>142.067749</v>
      </c>
      <c r="S238" s="20">
        <f t="shared" si="25"/>
        <v>-0.003482682247384017</v>
      </c>
      <c r="T238" s="20"/>
      <c r="U238" s="20"/>
      <c r="V238" s="27">
        <v>3223.379883</v>
      </c>
      <c r="W238" s="20">
        <f t="shared" si="26"/>
        <v>-1.9544821450501182E-4</v>
      </c>
      <c r="X238" s="27">
        <v>28515.449219</v>
      </c>
      <c r="Y238" s="20">
        <f t="shared" si="27"/>
        <v>-0.0012636828530160349</v>
      </c>
    </row>
    <row r="239" spans="8:8">
      <c r="A239" s="26">
        <v>43822.0</v>
      </c>
      <c r="B239" s="20">
        <v>35.841389</v>
      </c>
      <c r="C239" s="20">
        <f t="shared" si="21"/>
        <v>0.0022941971820000795</v>
      </c>
      <c r="D239" s="20"/>
      <c r="E239" s="20"/>
      <c r="F239" s="20">
        <v>89.618973</v>
      </c>
      <c r="G239" s="20">
        <f t="shared" si="22"/>
        <v>0.0017471421515500296</v>
      </c>
      <c r="H239" s="20"/>
      <c r="I239" s="20"/>
      <c r="J239" s="20">
        <v>44.590416</v>
      </c>
      <c r="K239" s="20">
        <f t="shared" si="23"/>
        <v>-0.009932511288196055</v>
      </c>
      <c r="L239" s="20"/>
      <c r="M239" s="20"/>
      <c r="N239" s="20">
        <v>61.319145</v>
      </c>
      <c r="O239" s="20">
        <f t="shared" si="24"/>
        <v>-0.004723619646679</v>
      </c>
      <c r="P239" s="20"/>
      <c r="Q239" s="20"/>
      <c r="R239" s="20">
        <v>142.564255</v>
      </c>
      <c r="S239" s="20">
        <f t="shared" si="25"/>
        <v>0.0026017216371601037</v>
      </c>
      <c r="T239" s="20"/>
      <c r="U239" s="20"/>
      <c r="V239" s="27">
        <v>3224.01001</v>
      </c>
      <c r="W239" s="20">
        <f t="shared" si="26"/>
        <v>8.661435807300055E-4</v>
      </c>
      <c r="X239" s="27">
        <v>28551.529297</v>
      </c>
      <c r="Y239" s="20">
        <f t="shared" si="27"/>
        <v>0.003389181110609929</v>
      </c>
    </row>
    <row r="240" spans="8:8">
      <c r="A240" s="26">
        <v>43819.0</v>
      </c>
      <c r="B240" s="20">
        <v>35.75935</v>
      </c>
      <c r="C240" s="20">
        <f t="shared" si="21"/>
        <v>0.006671855887909972</v>
      </c>
      <c r="D240" s="20"/>
      <c r="E240" s="20"/>
      <c r="F240" s="20">
        <v>89.462669</v>
      </c>
      <c r="G240" s="20">
        <f t="shared" si="22"/>
        <v>0.017668697271860045</v>
      </c>
      <c r="H240" s="20"/>
      <c r="I240" s="20"/>
      <c r="J240" s="20">
        <v>45.037754</v>
      </c>
      <c r="K240" s="20">
        <f t="shared" si="23"/>
        <v>0.006594483716769961</v>
      </c>
      <c r="L240" s="20"/>
      <c r="M240" s="20"/>
      <c r="N240" s="20">
        <v>61.610168</v>
      </c>
      <c r="O240" s="20">
        <f t="shared" si="24"/>
        <v>0.010501163090059995</v>
      </c>
      <c r="P240" s="20"/>
      <c r="Q240" s="20"/>
      <c r="R240" s="20">
        <v>142.194305</v>
      </c>
      <c r="S240" s="20">
        <f t="shared" si="25"/>
        <v>0.004884535131969958</v>
      </c>
      <c r="T240" s="20"/>
      <c r="U240" s="20"/>
      <c r="V240" s="27">
        <v>3221.219971</v>
      </c>
      <c r="W240" s="20">
        <f t="shared" si="26"/>
        <v>0.0049447812331999685</v>
      </c>
      <c r="X240" s="27">
        <v>28455.089844</v>
      </c>
      <c r="Y240" s="20">
        <f t="shared" si="27"/>
        <v>0.0027532513496000277</v>
      </c>
    </row>
    <row r="241" spans="8:8">
      <c r="A241" s="26">
        <v>43818.0</v>
      </c>
      <c r="B241" s="20">
        <v>35.52235</v>
      </c>
      <c r="C241" s="20">
        <f t="shared" si="21"/>
        <v>0.002057043006250092</v>
      </c>
      <c r="D241" s="20"/>
      <c r="E241" s="20"/>
      <c r="F241" s="20">
        <v>87.909424</v>
      </c>
      <c r="G241" s="20">
        <f t="shared" si="22"/>
        <v>0.00412851325492003</v>
      </c>
      <c r="H241" s="20"/>
      <c r="I241" s="20"/>
      <c r="J241" s="20">
        <v>44.742699</v>
      </c>
      <c r="K241" s="20">
        <f t="shared" si="23"/>
        <v>0.0027730358359498997</v>
      </c>
      <c r="L241" s="20"/>
      <c r="M241" s="20"/>
      <c r="N241" s="20">
        <v>60.969913</v>
      </c>
      <c r="O241" s="20">
        <f t="shared" si="24"/>
        <v>-0.00475062895295697</v>
      </c>
      <c r="P241" s="20"/>
      <c r="Q241" s="20"/>
      <c r="R241" s="20">
        <v>141.503128</v>
      </c>
      <c r="S241" s="20">
        <f t="shared" si="25"/>
        <v>0.015084933399420075</v>
      </c>
      <c r="T241" s="20"/>
      <c r="U241" s="20"/>
      <c r="V241" s="27">
        <v>3205.370117</v>
      </c>
      <c r="W241" s="20">
        <f t="shared" si="26"/>
        <v>0.004459291813319943</v>
      </c>
      <c r="X241" s="27">
        <v>28376.960938</v>
      </c>
      <c r="Y241" s="20">
        <f t="shared" si="27"/>
        <v>0.004875536643550005</v>
      </c>
    </row>
    <row r="242" spans="8:8">
      <c r="A242" s="26">
        <v>43817.0</v>
      </c>
      <c r="B242" s="20">
        <v>35.449429</v>
      </c>
      <c r="C242" s="20">
        <f t="shared" si="21"/>
        <v>-2.5700436301101526E-4</v>
      </c>
      <c r="D242" s="20"/>
      <c r="E242" s="20"/>
      <c r="F242" s="20">
        <v>87.547981</v>
      </c>
      <c r="G242" s="20">
        <f t="shared" si="22"/>
        <v>0.006740058770370094</v>
      </c>
      <c r="H242" s="20"/>
      <c r="I242" s="20"/>
      <c r="J242" s="20">
        <v>44.618969</v>
      </c>
      <c r="K242" s="20">
        <f t="shared" si="23"/>
        <v>0.005145780480960038</v>
      </c>
      <c r="L242" s="20"/>
      <c r="M242" s="20"/>
      <c r="N242" s="20">
        <v>61.260941</v>
      </c>
      <c r="O242" s="20">
        <f t="shared" si="24"/>
        <v>-0.014974299199388974</v>
      </c>
      <c r="P242" s="20"/>
      <c r="Q242" s="20"/>
      <c r="R242" s="20">
        <v>139.400284</v>
      </c>
      <c r="S242" s="20">
        <f t="shared" si="25"/>
        <v>-0.0025771522173210215</v>
      </c>
      <c r="T242" s="20"/>
      <c r="U242" s="20"/>
      <c r="V242" s="27">
        <v>3191.139893</v>
      </c>
      <c r="W242" s="20">
        <f t="shared" si="26"/>
        <v>-4.323001864839915E-4</v>
      </c>
      <c r="X242" s="27">
        <v>28239.279297</v>
      </c>
      <c r="Y242" s="20">
        <f t="shared" si="27"/>
        <v>-9.863339241059643E-4</v>
      </c>
    </row>
    <row r="243" spans="8:8">
      <c r="A243" s="26">
        <v>43816.0</v>
      </c>
      <c r="B243" s="20">
        <v>35.458542</v>
      </c>
      <c r="C243" s="20">
        <f t="shared" si="21"/>
        <v>-0.006131880286606051</v>
      </c>
      <c r="D243" s="20"/>
      <c r="E243" s="20"/>
      <c r="F243" s="20">
        <v>86.961853</v>
      </c>
      <c r="G243" s="20">
        <f t="shared" si="22"/>
        <v>-0.0030238367266659516</v>
      </c>
      <c r="H243" s="20"/>
      <c r="I243" s="20"/>
      <c r="J243" s="20">
        <v>44.390545</v>
      </c>
      <c r="K243" s="20">
        <f t="shared" si="23"/>
        <v>-0.005119436982059966</v>
      </c>
      <c r="L243" s="20"/>
      <c r="M243" s="20"/>
      <c r="N243" s="20">
        <v>62.192226</v>
      </c>
      <c r="O243" s="20">
        <f t="shared" si="24"/>
        <v>0.009606338886599897</v>
      </c>
      <c r="P243" s="20"/>
      <c r="Q243" s="20"/>
      <c r="R243" s="20">
        <v>139.760468</v>
      </c>
      <c r="S243" s="20">
        <f t="shared" si="25"/>
        <v>0.012483181813079947</v>
      </c>
      <c r="T243" s="20"/>
      <c r="U243" s="20"/>
      <c r="V243" s="27">
        <v>3192.52002</v>
      </c>
      <c r="W243" s="20">
        <f t="shared" si="26"/>
        <v>3.3529242709007256E-4</v>
      </c>
      <c r="X243" s="27">
        <v>28267.160156</v>
      </c>
      <c r="Y243" s="20">
        <f t="shared" si="27"/>
        <v>0.0011074391601599842</v>
      </c>
    </row>
    <row r="244" spans="8:8">
      <c r="A244" s="26">
        <v>43815.0</v>
      </c>
      <c r="B244" s="20">
        <v>35.677311</v>
      </c>
      <c r="C244" s="20">
        <f t="shared" si="21"/>
        <v>0.021132335072620023</v>
      </c>
      <c r="D244" s="20"/>
      <c r="E244" s="20"/>
      <c r="F244" s="20">
        <v>87.225609</v>
      </c>
      <c r="G244" s="20">
        <f t="shared" si="22"/>
        <v>0.0011211905180099624</v>
      </c>
      <c r="H244" s="20"/>
      <c r="I244" s="20"/>
      <c r="J244" s="20">
        <v>44.618969</v>
      </c>
      <c r="K244" s="20">
        <f t="shared" si="23"/>
        <v>0.01957375485219992</v>
      </c>
      <c r="L244" s="20"/>
      <c r="M244" s="20"/>
      <c r="N244" s="20">
        <v>61.600471</v>
      </c>
      <c r="O244" s="20">
        <f t="shared" si="24"/>
        <v>-0.005014125137900005</v>
      </c>
      <c r="P244" s="20"/>
      <c r="Q244" s="20"/>
      <c r="R244" s="20">
        <v>138.037323</v>
      </c>
      <c r="S244" s="20">
        <f t="shared" si="25"/>
        <v>0.002899914750400079</v>
      </c>
      <c r="T244" s="20"/>
      <c r="U244" s="20"/>
      <c r="V244" s="27">
        <v>3191.449951</v>
      </c>
      <c r="W244" s="20">
        <f t="shared" si="26"/>
        <v>0.0071477851709700335</v>
      </c>
      <c r="X244" s="27">
        <v>28235.890625</v>
      </c>
      <c r="Y244" s="20">
        <f t="shared" si="27"/>
        <v>0.0035723620200400763</v>
      </c>
    </row>
    <row r="245" spans="8:8">
      <c r="A245" s="26">
        <v>43812.0</v>
      </c>
      <c r="B245" s="20">
        <v>34.938969</v>
      </c>
      <c r="C245" s="20">
        <f t="shared" si="21"/>
        <v>-0.005448872044973019</v>
      </c>
      <c r="D245" s="20"/>
      <c r="E245" s="20"/>
      <c r="F245" s="20">
        <v>87.127922</v>
      </c>
      <c r="G245" s="20">
        <f t="shared" si="22"/>
        <v>0.002585381047460089</v>
      </c>
      <c r="H245" s="20"/>
      <c r="I245" s="20"/>
      <c r="J245" s="20">
        <v>43.762375</v>
      </c>
      <c r="K245" s="20">
        <f t="shared" si="23"/>
        <v>0.0010885331943699672</v>
      </c>
      <c r="L245" s="20"/>
      <c r="M245" s="20"/>
      <c r="N245" s="20">
        <v>61.9109</v>
      </c>
      <c r="O245" s="20">
        <f t="shared" si="24"/>
        <v>-0.0018766895986099819</v>
      </c>
      <c r="P245" s="20"/>
      <c r="Q245" s="20"/>
      <c r="R245" s="20">
        <v>137.638184</v>
      </c>
      <c r="S245" s="20">
        <f t="shared" si="25"/>
        <v>2.831120535100595E-4</v>
      </c>
      <c r="T245" s="20"/>
      <c r="U245" s="20"/>
      <c r="V245" s="27">
        <v>3168.800049</v>
      </c>
      <c r="W245" s="20">
        <f t="shared" si="26"/>
        <v>7.258195181991667E-5</v>
      </c>
      <c r="X245" s="27">
        <v>28135.380859</v>
      </c>
      <c r="Y245" s="20">
        <f t="shared" si="27"/>
        <v>1.1837309786000283E-4</v>
      </c>
    </row>
    <row r="246" spans="8:8">
      <c r="A246" s="26">
        <v>43811.0</v>
      </c>
      <c r="B246" s="20">
        <v>35.13039</v>
      </c>
      <c r="C246" s="20">
        <f t="shared" si="21"/>
        <v>0.008372498826950014</v>
      </c>
      <c r="D246" s="20"/>
      <c r="E246" s="20"/>
      <c r="F246" s="20">
        <v>86.903244</v>
      </c>
      <c r="G246" s="20">
        <f t="shared" si="22"/>
        <v>0.006630691793219956</v>
      </c>
      <c r="H246" s="20"/>
      <c r="I246" s="20"/>
      <c r="J246" s="20">
        <v>43.71479</v>
      </c>
      <c r="K246" s="20">
        <f t="shared" si="23"/>
        <v>-0.007776964167876987</v>
      </c>
      <c r="L246" s="20"/>
      <c r="M246" s="20"/>
      <c r="N246" s="20">
        <v>62.027306</v>
      </c>
      <c r="O246" s="20">
        <f t="shared" si="24"/>
        <v>0.024515221632519957</v>
      </c>
      <c r="P246" s="20"/>
      <c r="Q246" s="20"/>
      <c r="R246" s="20">
        <v>137.599228</v>
      </c>
      <c r="S246" s="20">
        <f t="shared" si="25"/>
        <v>0.002553385192590074</v>
      </c>
      <c r="T246" s="20"/>
      <c r="U246" s="20"/>
      <c r="V246" s="27">
        <v>3168.570068</v>
      </c>
      <c r="W246" s="20">
        <f t="shared" si="26"/>
        <v>0.008575225600500058</v>
      </c>
      <c r="X246" s="27">
        <v>28132.050781</v>
      </c>
      <c r="Y246" s="20">
        <f t="shared" si="27"/>
        <v>0.007908982878729987</v>
      </c>
    </row>
    <row r="247" spans="8:8">
      <c r="A247" s="26">
        <v>43810.0</v>
      </c>
      <c r="B247" s="20">
        <v>34.838703</v>
      </c>
      <c r="C247" s="20">
        <f t="shared" si="21"/>
        <v>-0.00675681396891703</v>
      </c>
      <c r="D247" s="20"/>
      <c r="E247" s="20"/>
      <c r="F247" s="20">
        <v>86.330811</v>
      </c>
      <c r="G247" s="20">
        <f t="shared" si="22"/>
        <v>-0.0013467637224030549</v>
      </c>
      <c r="H247" s="20"/>
      <c r="I247" s="20"/>
      <c r="J247" s="20">
        <v>44.057423</v>
      </c>
      <c r="K247" s="20">
        <f t="shared" si="23"/>
        <v>0.0030335000683801017</v>
      </c>
      <c r="L247" s="20"/>
      <c r="M247" s="20"/>
      <c r="N247" s="20">
        <v>60.543079</v>
      </c>
      <c r="O247" s="20">
        <f t="shared" si="24"/>
        <v>0.005153882744020066</v>
      </c>
      <c r="P247" s="20"/>
      <c r="Q247" s="20"/>
      <c r="R247" s="20">
        <v>137.248779</v>
      </c>
      <c r="S247" s="20">
        <f t="shared" si="25"/>
        <v>0.007071879406119974</v>
      </c>
      <c r="T247" s="20"/>
      <c r="U247" s="20"/>
      <c r="V247" s="27">
        <v>3141.629883</v>
      </c>
      <c r="W247" s="20">
        <f t="shared" si="26"/>
        <v>0.002908157950100021</v>
      </c>
      <c r="X247" s="27">
        <v>27911.300781</v>
      </c>
      <c r="Y247" s="20">
        <f t="shared" si="27"/>
        <v>0.0010609129298400077</v>
      </c>
    </row>
    <row r="248" spans="8:8">
      <c r="A248" s="26">
        <v>43809.0</v>
      </c>
      <c r="B248" s="20">
        <v>35.075703</v>
      </c>
      <c r="C248" s="20">
        <f t="shared" si="21"/>
        <v>0.004175453920439942</v>
      </c>
      <c r="D248" s="20"/>
      <c r="E248" s="20"/>
      <c r="F248" s="20">
        <v>86.447235</v>
      </c>
      <c r="G248" s="20">
        <f t="shared" si="22"/>
        <v>0.004283099464780005</v>
      </c>
      <c r="H248" s="20"/>
      <c r="I248" s="20"/>
      <c r="J248" s="20">
        <v>43.924179</v>
      </c>
      <c r="K248" s="20">
        <f t="shared" si="23"/>
        <v>0.011396073651370076</v>
      </c>
      <c r="L248" s="20"/>
      <c r="M248" s="20"/>
      <c r="N248" s="20">
        <v>60.232647</v>
      </c>
      <c r="O248" s="20">
        <f t="shared" si="24"/>
        <v>0.013217968714249961</v>
      </c>
      <c r="P248" s="20"/>
      <c r="Q248" s="20"/>
      <c r="R248" s="20">
        <v>136.284988</v>
      </c>
      <c r="S248" s="20">
        <f t="shared" si="25"/>
        <v>-0.003629811606292055</v>
      </c>
      <c r="T248" s="20"/>
      <c r="U248" s="20"/>
      <c r="V248" s="27">
        <v>3132.52002</v>
      </c>
      <c r="W248" s="20">
        <f t="shared" si="26"/>
        <v>-0.0010969339668810418</v>
      </c>
      <c r="X248" s="27">
        <v>27881.720703</v>
      </c>
      <c r="Y248" s="20">
        <f t="shared" si="27"/>
        <v>-9.989002490390364E-4</v>
      </c>
    </row>
    <row r="249" spans="8:8">
      <c r="A249" s="26">
        <v>43808.0</v>
      </c>
      <c r="B249" s="20">
        <v>34.929855</v>
      </c>
      <c r="C249" s="20">
        <f t="shared" si="21"/>
        <v>7.833246400699156E-4</v>
      </c>
      <c r="D249" s="20"/>
      <c r="E249" s="20"/>
      <c r="F249" s="20">
        <v>86.078552</v>
      </c>
      <c r="G249" s="20">
        <f t="shared" si="22"/>
        <v>-0.0014631340031290296</v>
      </c>
      <c r="H249" s="20"/>
      <c r="I249" s="20"/>
      <c r="J249" s="20">
        <v>43.429256</v>
      </c>
      <c r="K249" s="20">
        <f t="shared" si="23"/>
        <v>0.002636774419529919</v>
      </c>
      <c r="L249" s="20"/>
      <c r="M249" s="20"/>
      <c r="N249" s="20">
        <v>59.44688</v>
      </c>
      <c r="O249" s="20">
        <f t="shared" si="24"/>
        <v>0.02218514383200998</v>
      </c>
      <c r="P249" s="20"/>
      <c r="Q249" s="20"/>
      <c r="R249" s="20">
        <v>136.781479</v>
      </c>
      <c r="S249" s="20">
        <f t="shared" si="25"/>
        <v>8.548003683599426E-4</v>
      </c>
      <c r="T249" s="20"/>
      <c r="U249" s="20"/>
      <c r="V249" s="27">
        <v>3135.959961</v>
      </c>
      <c r="W249" s="20">
        <f t="shared" si="26"/>
        <v>-0.003162821338921984</v>
      </c>
      <c r="X249" s="27">
        <v>27909.599609</v>
      </c>
      <c r="Y249" s="20">
        <f t="shared" si="27"/>
        <v>-0.0037644372684140226</v>
      </c>
    </row>
    <row r="250" spans="8:8">
      <c r="A250" s="26">
        <v>43805.0</v>
      </c>
      <c r="B250" s="20">
        <v>34.902515</v>
      </c>
      <c r="C250" s="20">
        <f t="shared" si="21"/>
        <v>0.006836968897149909</v>
      </c>
      <c r="D250" s="20"/>
      <c r="E250" s="20"/>
      <c r="F250" s="20">
        <v>86.204681</v>
      </c>
      <c r="G250" s="20">
        <f t="shared" si="22"/>
        <v>0.00112684527882001</v>
      </c>
      <c r="H250" s="20"/>
      <c r="I250" s="20"/>
      <c r="J250" s="20">
        <v>43.315044</v>
      </c>
      <c r="K250" s="20">
        <f t="shared" si="23"/>
        <v>0.0066356780139300575</v>
      </c>
      <c r="L250" s="20"/>
      <c r="M250" s="20"/>
      <c r="N250" s="20">
        <v>58.156666</v>
      </c>
      <c r="O250" s="20">
        <f t="shared" si="24"/>
        <v>0.007901806989399907</v>
      </c>
      <c r="P250" s="20"/>
      <c r="Q250" s="20"/>
      <c r="R250" s="20">
        <v>136.664658</v>
      </c>
      <c r="S250" s="20">
        <f t="shared" si="25"/>
        <v>0.0058758117803900944</v>
      </c>
      <c r="T250" s="20"/>
      <c r="U250" s="20"/>
      <c r="V250" s="27">
        <v>3145.909912</v>
      </c>
      <c r="W250" s="20">
        <f t="shared" si="26"/>
        <v>0.009135724177040006</v>
      </c>
      <c r="X250" s="27">
        <v>28015.060547</v>
      </c>
      <c r="Y250" s="20">
        <f t="shared" si="27"/>
        <v>0.012185636765720043</v>
      </c>
    </row>
    <row r="251" spans="8:8">
      <c r="A251" s="26">
        <v>43804.0</v>
      </c>
      <c r="B251" s="20">
        <v>34.665508</v>
      </c>
      <c r="C251" s="20">
        <f t="shared" si="21"/>
        <v>-0.002884244136497016</v>
      </c>
      <c r="D251" s="20"/>
      <c r="E251" s="20"/>
      <c r="F251" s="20">
        <v>86.107651</v>
      </c>
      <c r="G251" s="20">
        <f t="shared" si="22"/>
        <v>9.0217327233999E-4</v>
      </c>
      <c r="H251" s="20"/>
      <c r="I251" s="20"/>
      <c r="J251" s="20">
        <v>43.029514</v>
      </c>
      <c r="K251" s="20">
        <f t="shared" si="23"/>
        <v>0.0031062609713798928</v>
      </c>
      <c r="L251" s="20"/>
      <c r="M251" s="20"/>
      <c r="N251" s="20">
        <v>57.700726</v>
      </c>
      <c r="O251" s="20">
        <f t="shared" si="24"/>
        <v>0.009847181241330105</v>
      </c>
      <c r="P251" s="20"/>
      <c r="Q251" s="20"/>
      <c r="R251" s="20">
        <v>135.866333</v>
      </c>
      <c r="S251" s="20">
        <f t="shared" si="25"/>
        <v>0.0012912930865700556</v>
      </c>
      <c r="T251" s="20"/>
      <c r="U251" s="20"/>
      <c r="V251" s="27">
        <v>3117.429932</v>
      </c>
      <c r="W251" s="20">
        <f t="shared" si="26"/>
        <v>0.001500251219169968</v>
      </c>
      <c r="X251" s="27">
        <v>27677.789063</v>
      </c>
      <c r="Y251" s="20">
        <f t="shared" si="27"/>
        <v>0.0010130195145199306</v>
      </c>
    </row>
    <row r="252" spans="8:8">
      <c r="A252" s="26">
        <v>43803.0</v>
      </c>
      <c r="B252" s="20">
        <v>34.765781</v>
      </c>
      <c r="C252" s="20">
        <f t="shared" si="21"/>
        <v>0.002365315646579935</v>
      </c>
      <c r="D252" s="20"/>
      <c r="E252" s="20"/>
      <c r="F252" s="20">
        <v>86.030037</v>
      </c>
      <c r="G252" s="20">
        <f t="shared" si="22"/>
        <v>0.014763128107500023</v>
      </c>
      <c r="H252" s="20"/>
      <c r="I252" s="20"/>
      <c r="J252" s="20">
        <v>42.896267</v>
      </c>
      <c r="K252" s="20">
        <f t="shared" si="23"/>
        <v>0.009406463234350015</v>
      </c>
      <c r="L252" s="20"/>
      <c r="M252" s="20"/>
      <c r="N252" s="20">
        <v>57.138077</v>
      </c>
      <c r="O252" s="20">
        <f t="shared" si="24"/>
        <v>0.019913454021559973</v>
      </c>
      <c r="P252" s="20"/>
      <c r="Q252" s="20"/>
      <c r="R252" s="20">
        <v>135.691116</v>
      </c>
      <c r="S252" s="20">
        <f t="shared" si="25"/>
        <v>0.016185555678819963</v>
      </c>
      <c r="T252" s="20"/>
      <c r="U252" s="20"/>
      <c r="V252" s="27">
        <v>3112.76001</v>
      </c>
      <c r="W252" s="20">
        <f t="shared" si="26"/>
        <v>0.006323567603079949</v>
      </c>
      <c r="X252" s="27">
        <v>27649.779297</v>
      </c>
      <c r="Y252" s="20">
        <f t="shared" si="27"/>
        <v>0.005343772039180017</v>
      </c>
    </row>
    <row r="253" spans="8:8">
      <c r="A253" s="26">
        <v>43802.0</v>
      </c>
      <c r="B253" s="20">
        <v>34.683743</v>
      </c>
      <c r="C253" s="20">
        <f t="shared" si="21"/>
        <v>-0.006268086984563048</v>
      </c>
      <c r="D253" s="20"/>
      <c r="E253" s="20"/>
      <c r="F253" s="20">
        <v>84.778442</v>
      </c>
      <c r="G253" s="20">
        <f t="shared" si="22"/>
        <v>0.003906093007270073</v>
      </c>
      <c r="H253" s="20"/>
      <c r="I253" s="20"/>
      <c r="J253" s="20">
        <v>42.496525</v>
      </c>
      <c r="K253" s="20">
        <f t="shared" si="23"/>
        <v>-0.006231903172413955</v>
      </c>
      <c r="L253" s="20"/>
      <c r="M253" s="20"/>
      <c r="N253" s="20">
        <v>56.022476</v>
      </c>
      <c r="O253" s="20">
        <f t="shared" si="24"/>
        <v>0.005922253654659926</v>
      </c>
      <c r="P253" s="20"/>
      <c r="Q253" s="20"/>
      <c r="R253" s="20">
        <v>133.529861</v>
      </c>
      <c r="S253" s="20">
        <f t="shared" si="25"/>
        <v>-0.0014562242753940469</v>
      </c>
      <c r="T253" s="20"/>
      <c r="U253" s="20"/>
      <c r="V253" s="27">
        <v>3093.199951</v>
      </c>
      <c r="W253" s="20">
        <f t="shared" si="26"/>
        <v>-0.006638095111016984</v>
      </c>
      <c r="X253" s="27">
        <v>27502.810547</v>
      </c>
      <c r="Y253" s="20">
        <f t="shared" si="27"/>
        <v>-0.010086316164496956</v>
      </c>
    </row>
    <row r="254" spans="8:8">
      <c r="A254" s="26">
        <v>43801.0</v>
      </c>
      <c r="B254" s="20">
        <v>34.902515</v>
      </c>
      <c r="C254" s="20">
        <f t="shared" si="21"/>
        <v>-0.005970836773262045</v>
      </c>
      <c r="D254" s="20"/>
      <c r="E254" s="20"/>
      <c r="F254" s="20">
        <v>84.448578</v>
      </c>
      <c r="G254" s="20">
        <f t="shared" si="22"/>
        <v>-0.0016058043040649839</v>
      </c>
      <c r="H254" s="20"/>
      <c r="I254" s="20"/>
      <c r="J254" s="20">
        <v>42.76302</v>
      </c>
      <c r="K254" s="20">
        <f t="shared" si="23"/>
        <v>-0.012093172440335032</v>
      </c>
      <c r="L254" s="20"/>
      <c r="M254" s="20"/>
      <c r="N254" s="20">
        <v>55.69265</v>
      </c>
      <c r="O254" s="20">
        <f t="shared" si="24"/>
        <v>0.008254366217999909</v>
      </c>
      <c r="P254" s="20"/>
      <c r="Q254" s="20"/>
      <c r="R254" s="20">
        <v>133.724594</v>
      </c>
      <c r="S254" s="20">
        <f t="shared" si="25"/>
        <v>-9.45386081335986E-4</v>
      </c>
      <c r="T254" s="20"/>
      <c r="U254" s="20"/>
      <c r="V254" s="27">
        <v>3113.870117</v>
      </c>
      <c r="W254" s="20">
        <f t="shared" si="26"/>
        <v>-0.008631020628154018</v>
      </c>
      <c r="X254" s="27">
        <v>27783.039063</v>
      </c>
      <c r="Y254" s="20">
        <f t="shared" si="27"/>
        <v>-0.009567115931338965</v>
      </c>
    </row>
    <row r="255" spans="8:8">
      <c r="A255" s="26">
        <v>43798.0</v>
      </c>
      <c r="B255" s="20">
        <v>35.112164</v>
      </c>
      <c r="C255" s="20"/>
      <c r="D255" s="20"/>
      <c r="E255" s="20"/>
      <c r="F255" s="20">
        <v>84.584404</v>
      </c>
      <c r="G255" s="20"/>
      <c r="H255" s="20"/>
      <c r="I255" s="20"/>
      <c r="J255" s="20">
        <v>43.286491</v>
      </c>
      <c r="K255" s="20"/>
      <c r="L255" s="20"/>
      <c r="M255" s="20"/>
      <c r="N255" s="20">
        <v>55.236706</v>
      </c>
      <c r="O255" s="20"/>
      <c r="P255" s="20"/>
      <c r="Q255" s="20"/>
      <c r="R255" s="20">
        <v>133.851135</v>
      </c>
      <c r="S255" s="20"/>
      <c r="T255" s="20"/>
      <c r="U255" s="20"/>
      <c r="V255" s="27">
        <v>3140.97998</v>
      </c>
      <c r="W255" s="20"/>
      <c r="X255" s="27">
        <v>28051.410156</v>
      </c>
      <c r="Y255" s="20"/>
    </row>
    <row r="256" spans="8:8">
      <c r="B256" s="19" t="s">
        <v>23</v>
      </c>
      <c r="X256" s="28"/>
    </row>
  </sheetData>
  <mergeCells count="2">
    <mergeCell ref="A2:A3"/>
    <mergeCell ref="B1:S1"/>
  </mergeCells>
  <pageMargins left="0.7" right="0.7" top="0.75" bottom="0.75" header="0.3" footer="0.3"/>
  <pageSetup paperSize="9" scale="17"/>
</worksheet>
</file>

<file path=xl/worksheets/sheet4.xml><?xml version="1.0" encoding="utf-8"?>
<worksheet xmlns:r="http://schemas.openxmlformats.org/officeDocument/2006/relationships" xmlns="http://schemas.openxmlformats.org/spreadsheetml/2006/main">
  <dimension ref="A1:AO74"/>
  <sheetViews>
    <sheetView workbookViewId="0" topLeftCell="A30">
      <selection activeCell="J87" sqref="J87"/>
    </sheetView>
  </sheetViews>
  <sheetFormatPr defaultRowHeight="15.75" defaultColWidth="10"/>
  <cols>
    <col min="1" max="1" customWidth="1" width="9.7109375" style="29"/>
    <col min="2" max="2" customWidth="1" width="23.285156" style="29"/>
    <col min="3" max="3" customWidth="1" width="16.710938" style="29"/>
    <col min="4" max="4" customWidth="1" width="24.285156" style="29"/>
    <col min="5" max="5" customWidth="1" width="15.855469" style="29"/>
    <col min="6" max="6" customWidth="1" width="19.710938" style="29"/>
    <col min="7" max="7" customWidth="1" width="18.570312" style="29"/>
    <col min="8" max="10" customWidth="1" width="18.570312" style="29"/>
    <col min="11" max="11" customWidth="1" width="21.710938" style="29"/>
    <col min="12" max="12" customWidth="1" width="17.855469" style="29"/>
    <col min="13" max="13" customWidth="1" width="15.855469" style="29"/>
    <col min="14" max="14" customWidth="1" width="19.710938" style="29"/>
    <col min="15" max="15" customWidth="1" width="18.570312" style="29"/>
    <col min="16" max="16" customWidth="1" width="18.570312" style="29"/>
    <col min="17" max="17" customWidth="1" width="17.855469" style="29"/>
    <col min="18" max="18" customWidth="1" width="11.0" style="29"/>
    <col min="19" max="19" customWidth="1" width="15.855469" style="29"/>
    <col min="20" max="20" customWidth="1" width="19.710938" style="29"/>
    <col min="21" max="21" customWidth="1" width="18.570312" style="29"/>
    <col min="22" max="22" customWidth="1" width="18.570312" style="29"/>
    <col min="23" max="23" customWidth="1" width="8.425781" style="29"/>
    <col min="24" max="24" customWidth="1" width="7.2851562" style="29"/>
    <col min="25" max="25" customWidth="1" width="15.855469" style="29"/>
    <col min="26" max="26" customWidth="1" width="19.710938" style="29"/>
    <col min="27" max="27" customWidth="1" width="18.570312" style="29"/>
    <col min="28" max="28" customWidth="1" width="18.570312" style="29"/>
    <col min="29" max="29" customWidth="1" width="8.425781" style="29"/>
    <col min="30" max="30" customWidth="1" width="7.2851562" style="29"/>
    <col min="31" max="31" customWidth="1" width="15.855469" style="29"/>
    <col min="32" max="32" customWidth="1" width="19.710938" style="29"/>
    <col min="33" max="33" customWidth="1" width="18.570312" style="29"/>
    <col min="34" max="40" customWidth="0" width="9.140625" style="30"/>
    <col min="41" max="16384" customWidth="0" width="9.140625" style="29"/>
  </cols>
  <sheetData>
    <row r="1" spans="8:8">
      <c r="B1" s="31" t="s">
        <v>31</v>
      </c>
      <c r="C1" s="31"/>
      <c r="D1" s="31"/>
      <c r="AH1" s="29"/>
      <c r="AI1" s="29"/>
      <c r="AJ1" s="29"/>
      <c r="AK1" s="29"/>
      <c r="AL1" s="29"/>
      <c r="AM1" s="29"/>
      <c r="AN1" s="29"/>
    </row>
    <row r="2" spans="8:8" s="31" ht="16.5" customFormat="1" customHeight="1">
      <c r="B2" s="31" t="s">
        <v>28</v>
      </c>
      <c r="C2" s="31" t="s">
        <v>29</v>
      </c>
      <c r="D2" s="31" t="s">
        <v>30</v>
      </c>
    </row>
    <row r="3" spans="8:8">
      <c r="A3" s="29">
        <v>1.0</v>
      </c>
      <c r="B3" s="29" t="s">
        <v>37</v>
      </c>
      <c r="C3" s="29" t="s">
        <v>17</v>
      </c>
      <c r="D3" s="32" t="s">
        <v>32</v>
      </c>
      <c r="AH3" s="29"/>
      <c r="AI3" s="29"/>
      <c r="AJ3" s="29"/>
      <c r="AK3" s="29"/>
      <c r="AL3" s="29"/>
      <c r="AM3" s="29"/>
      <c r="AN3" s="29"/>
    </row>
    <row r="4" spans="8:8" ht="63.0">
      <c r="A4" s="29">
        <v>2.0</v>
      </c>
      <c r="B4" s="33" t="s">
        <v>38</v>
      </c>
      <c r="C4" s="29" t="s">
        <v>16</v>
      </c>
      <c r="D4" s="33" t="s">
        <v>34</v>
      </c>
      <c r="AH4" s="29"/>
      <c r="AI4" s="29"/>
      <c r="AJ4" s="29"/>
      <c r="AK4" s="29"/>
      <c r="AL4" s="29"/>
      <c r="AM4" s="29"/>
      <c r="AN4" s="29"/>
    </row>
    <row r="5" spans="8:8">
      <c r="A5" s="29">
        <v>3.0</v>
      </c>
      <c r="B5" s="29" t="s">
        <v>39</v>
      </c>
      <c r="D5" s="32" t="s">
        <v>33</v>
      </c>
      <c r="AH5" s="29"/>
      <c r="AI5" s="29"/>
      <c r="AJ5" s="29"/>
      <c r="AK5" s="29"/>
      <c r="AL5" s="29"/>
      <c r="AM5" s="29"/>
      <c r="AN5" s="29"/>
    </row>
    <row r="6" spans="8:8" ht="23.25" customHeight="1">
      <c r="AH6" s="29"/>
      <c r="AI6" s="29"/>
      <c r="AJ6" s="29"/>
      <c r="AK6" s="29"/>
      <c r="AL6" s="29"/>
      <c r="AM6" s="29"/>
      <c r="AN6" s="29"/>
    </row>
    <row r="7" spans="8:8">
      <c r="B7" s="29" t="s">
        <v>35</v>
      </c>
    </row>
    <row r="9" spans="8:8">
      <c r="B9" s="29" t="s">
        <v>36</v>
      </c>
    </row>
    <row r="31" spans="8:8">
      <c r="B31" s="29" t="s">
        <v>40</v>
      </c>
    </row>
    <row r="53" spans="8:8">
      <c r="B53" s="29" t="s">
        <v>41</v>
      </c>
    </row>
    <row r="74" spans="8:8">
      <c r="B74" s="29" t="s">
        <v>42</v>
      </c>
    </row>
  </sheetData>
  <pageMargins left="0.7" right="0.7" top="0.75" bottom="0.75" header="0.3" footer="0.3"/>
  <pageSetup paperSize="9" scale="81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dimension ref="A1:I29"/>
  <sheetViews>
    <sheetView tabSelected="1" workbookViewId="0" topLeftCell="G15">
      <selection activeCell="K26" sqref="K26"/>
    </sheetView>
  </sheetViews>
  <sheetFormatPr defaultRowHeight="15.75" defaultColWidth="10"/>
  <cols>
    <col min="1" max="1" customWidth="1" width="5.7109375" style="1"/>
    <col min="2" max="2" customWidth="1" width="6.4257812" style="1"/>
    <col min="3" max="3" customWidth="1" width="7.5703125" style="1"/>
    <col min="4" max="4" customWidth="1" width="20.710938" style="1"/>
    <col min="5" max="5" customWidth="1" width="22.0" style="1"/>
    <col min="6" max="6" customWidth="1" width="20.570312" style="1"/>
    <col min="7" max="16384" customWidth="0" width="9.140625" style="1"/>
  </cols>
  <sheetData>
    <row r="1" spans="8:8">
      <c r="A1" s="6"/>
      <c r="B1" s="34" t="s">
        <v>13</v>
      </c>
      <c r="C1" s="35"/>
      <c r="D1" s="35"/>
      <c r="E1" s="35"/>
      <c r="F1" s="36"/>
    </row>
    <row r="2" spans="8:8">
      <c r="A2" s="8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</row>
    <row r="3" spans="8:8">
      <c r="A3" s="8">
        <v>2015.0</v>
      </c>
      <c r="B3" s="11">
        <v>6.94</v>
      </c>
      <c r="C3" s="11">
        <v>5.12</v>
      </c>
      <c r="D3" s="11">
        <v>3.87</v>
      </c>
      <c r="E3" s="11">
        <v>2.48</v>
      </c>
      <c r="F3" s="11">
        <v>8.17</v>
      </c>
    </row>
    <row r="4" spans="8:8">
      <c r="A4" s="8">
        <v>2016.0</v>
      </c>
      <c r="B4" s="11">
        <v>7.32</v>
      </c>
      <c r="C4" s="11">
        <v>5.12</v>
      </c>
      <c r="D4" s="11">
        <v>4.85</v>
      </c>
      <c r="E4" s="11">
        <v>2.55</v>
      </c>
      <c r="F4" s="11">
        <v>8.62</v>
      </c>
    </row>
    <row r="5" spans="8:8">
      <c r="A5" s="8">
        <v>2017.0</v>
      </c>
      <c r="B5" s="11">
        <v>7.66</v>
      </c>
      <c r="C5" s="11">
        <v>5.17</v>
      </c>
      <c r="D5" s="11">
        <v>3.91</v>
      </c>
      <c r="E5" s="11">
        <v>2.58</v>
      </c>
      <c r="F5" s="11">
        <v>8.94</v>
      </c>
    </row>
    <row r="6" spans="8:8">
      <c r="A6" s="37">
        <v>2018.0</v>
      </c>
      <c r="B6" s="2">
        <v>7.98</v>
      </c>
      <c r="C6" s="11">
        <v>5.17</v>
      </c>
      <c r="D6" s="11">
        <v>3.93</v>
      </c>
      <c r="E6" s="11">
        <v>2.61</v>
      </c>
      <c r="F6" s="11">
        <v>9.49</v>
      </c>
    </row>
    <row r="7" spans="8:8">
      <c r="A7" s="37">
        <v>2019.0</v>
      </c>
      <c r="B7" s="11">
        <v>8.04</v>
      </c>
      <c r="C7" s="11">
        <v>5.7</v>
      </c>
      <c r="D7" s="11">
        <v>3.95</v>
      </c>
      <c r="E7" s="11">
        <v>2.68</v>
      </c>
      <c r="F7" s="11">
        <v>9.92</v>
      </c>
    </row>
    <row r="10" spans="8:8">
      <c r="A10" s="6"/>
      <c r="B10" s="14" t="s">
        <v>14</v>
      </c>
      <c r="C10" s="14"/>
      <c r="D10" s="14"/>
      <c r="E10" s="14"/>
      <c r="F10" s="14"/>
    </row>
    <row r="11" spans="8:8">
      <c r="A11" s="8" t="s">
        <v>0</v>
      </c>
      <c r="B11" s="6" t="s">
        <v>1</v>
      </c>
      <c r="C11" s="6" t="s">
        <v>2</v>
      </c>
      <c r="D11" s="6" t="s">
        <v>3</v>
      </c>
      <c r="E11" s="6" t="s">
        <v>4</v>
      </c>
      <c r="F11" s="6" t="s">
        <v>5</v>
      </c>
    </row>
    <row r="12" spans="8:8">
      <c r="A12" s="8">
        <v>2015.0</v>
      </c>
      <c r="B12" s="2">
        <v>6.16</v>
      </c>
      <c r="C12" s="2">
        <v>4.19</v>
      </c>
      <c r="D12" s="2">
        <v>0.099</v>
      </c>
      <c r="E12" s="2" t="s">
        <v>7</v>
      </c>
      <c r="F12" s="2">
        <v>5.29</v>
      </c>
    </row>
    <row r="13" spans="8:8">
      <c r="A13" s="8">
        <v>2016.0</v>
      </c>
      <c r="B13" s="2">
        <v>5.0</v>
      </c>
      <c r="C13" s="2">
        <v>3.43</v>
      </c>
      <c r="D13" s="2">
        <v>0.074</v>
      </c>
      <c r="E13" s="2">
        <v>0.231</v>
      </c>
      <c r="F13" s="2">
        <v>8.98</v>
      </c>
    </row>
    <row r="14" spans="8:8">
      <c r="A14" s="8">
        <v>2017.0</v>
      </c>
      <c r="B14" s="2">
        <v>5.0</v>
      </c>
      <c r="C14" s="2">
        <v>4.01</v>
      </c>
      <c r="D14" s="2">
        <v>0.065</v>
      </c>
      <c r="E14" s="2">
        <v>2.47</v>
      </c>
      <c r="F14" s="2">
        <v>6.36</v>
      </c>
    </row>
    <row r="15" spans="8:8">
      <c r="A15" s="37">
        <v>2018.0</v>
      </c>
      <c r="B15" s="2">
        <v>12.2</v>
      </c>
      <c r="C15" s="2">
        <v>9.09</v>
      </c>
      <c r="D15" s="2" t="s">
        <v>7</v>
      </c>
      <c r="E15" s="2">
        <v>0.32</v>
      </c>
      <c r="F15" s="2">
        <v>5.87</v>
      </c>
    </row>
    <row r="16" spans="8:8">
      <c r="A16" s="37">
        <v>2019.0</v>
      </c>
      <c r="B16" s="2">
        <v>8.87</v>
      </c>
      <c r="C16" s="2">
        <v>4.78</v>
      </c>
      <c r="D16" s="2" t="s">
        <v>7</v>
      </c>
      <c r="E16" s="2">
        <v>7.3</v>
      </c>
      <c r="F16" s="2">
        <v>6.75</v>
      </c>
    </row>
    <row r="19" spans="8:8">
      <c r="A19" s="38" t="s">
        <v>144</v>
      </c>
      <c r="B19" s="39"/>
      <c r="C19" s="39"/>
      <c r="D19" s="39"/>
      <c r="E19" s="39"/>
      <c r="F19" s="39"/>
      <c r="G19" s="39"/>
      <c r="H19" s="40"/>
    </row>
    <row r="20" spans="8:8">
      <c r="A20" s="38" t="s">
        <v>146</v>
      </c>
      <c r="B20" s="39"/>
      <c r="C20" s="40"/>
      <c r="D20" s="2">
        <v>2015.0</v>
      </c>
      <c r="E20" s="2">
        <v>2016.0</v>
      </c>
      <c r="F20" s="2">
        <v>2017.0</v>
      </c>
      <c r="G20" s="2">
        <v>2018.0</v>
      </c>
      <c r="H20" s="2">
        <v>2019.0</v>
      </c>
    </row>
    <row r="21" spans="8:8" ht="39.0" customHeight="1">
      <c r="A21" s="41" t="s">
        <v>142</v>
      </c>
      <c r="B21" s="42"/>
      <c r="C21" s="43"/>
      <c r="D21" s="2">
        <v>1.47</v>
      </c>
      <c r="E21" s="2">
        <v>1.23</v>
      </c>
      <c r="F21" s="2">
        <v>1.35</v>
      </c>
      <c r="G21" s="2">
        <v>1.28</v>
      </c>
      <c r="H21" s="2">
        <v>1.33</v>
      </c>
    </row>
    <row r="23" spans="8:8">
      <c r="A23" s="38" t="s">
        <v>145</v>
      </c>
      <c r="B23" s="39"/>
      <c r="C23" s="39"/>
      <c r="D23" s="39"/>
      <c r="E23" s="39"/>
      <c r="F23" s="39"/>
      <c r="G23" s="39"/>
      <c r="H23" s="40"/>
    </row>
    <row r="24" spans="8:8">
      <c r="A24" s="38" t="s">
        <v>146</v>
      </c>
      <c r="B24" s="39"/>
      <c r="C24" s="40"/>
      <c r="D24" s="2">
        <v>2015.0</v>
      </c>
      <c r="E24" s="2">
        <v>2016.0</v>
      </c>
      <c r="F24" s="2">
        <v>2017.0</v>
      </c>
      <c r="G24" s="2">
        <v>2018.0</v>
      </c>
      <c r="H24" s="2">
        <v>2019.0</v>
      </c>
    </row>
    <row r="25" spans="8:8" ht="46.5" customHeight="1">
      <c r="A25" s="41" t="s">
        <v>143</v>
      </c>
      <c r="B25" s="42"/>
      <c r="C25" s="43"/>
      <c r="D25" s="2">
        <v>72.88</v>
      </c>
      <c r="E25" s="2">
        <v>60.27</v>
      </c>
      <c r="F25" s="2">
        <v>57.63</v>
      </c>
      <c r="G25" s="2">
        <v>68.88</v>
      </c>
      <c r="H25" s="2">
        <v>61.91</v>
      </c>
    </row>
    <row r="27" spans="8:8">
      <c r="A27" s="2"/>
      <c r="B27" s="38" t="s">
        <v>147</v>
      </c>
      <c r="C27" s="39"/>
      <c r="D27" s="40"/>
    </row>
    <row r="28" spans="8:8">
      <c r="A28" s="2">
        <v>1.0</v>
      </c>
      <c r="B28" s="2" t="s">
        <v>148</v>
      </c>
      <c r="C28" s="2"/>
      <c r="D28" s="2"/>
    </row>
    <row r="29" spans="8:8">
      <c r="A29" s="2">
        <v>2.0</v>
      </c>
      <c r="B29" s="2" t="s">
        <v>149</v>
      </c>
      <c r="C29" s="2"/>
      <c r="D29" s="2"/>
    </row>
  </sheetData>
  <mergeCells count="9">
    <mergeCell ref="A25:C25"/>
    <mergeCell ref="A20:C20"/>
    <mergeCell ref="A24:C24"/>
    <mergeCell ref="A21:C21"/>
    <mergeCell ref="B27:D27"/>
    <mergeCell ref="A19:H19"/>
    <mergeCell ref="A23:H23"/>
    <mergeCell ref="B1:F1"/>
    <mergeCell ref="B10:F10"/>
  </mergeCells>
  <pageMargins left="0.7" right="0.7" top="0.75" bottom="0.75" header="0.3" footer="0.3"/>
</worksheet>
</file>

<file path=xl/worksheets/sheet6.xml><?xml version="1.0" encoding="utf-8"?>
<worksheet xmlns:r="http://schemas.openxmlformats.org/officeDocument/2006/relationships" xmlns="http://schemas.openxmlformats.org/spreadsheetml/2006/main">
  <dimension ref="A1:I58"/>
  <sheetViews>
    <sheetView workbookViewId="0">
      <selection activeCell="G24" sqref="G24"/>
    </sheetView>
  </sheetViews>
  <sheetFormatPr defaultRowHeight="15.75" defaultColWidth="10"/>
  <cols>
    <col min="1" max="1" customWidth="1" width="12.5703125" style="44"/>
    <col min="2" max="2" customWidth="1" width="39.710938" style="44"/>
    <col min="3" max="3" customWidth="1" width="13.285156" style="44"/>
    <col min="4" max="4" customWidth="1" width="35.42578" style="44"/>
    <col min="5" max="5" customWidth="1" width="22.0" style="44"/>
    <col min="6" max="6" customWidth="1" width="20.570312" style="44"/>
    <col min="7" max="7" customWidth="0" width="9.140625" style="44"/>
    <col min="8" max="8" customWidth="1" width="22.570312" style="44"/>
    <col min="9" max="16384" customWidth="0" width="9.140625" style="44"/>
  </cols>
  <sheetData>
    <row r="2" spans="8:8">
      <c r="A2" s="12"/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</row>
    <row r="3" spans="8:8">
      <c r="A3" s="12" t="s">
        <v>43</v>
      </c>
      <c r="B3" s="12" t="s">
        <v>44</v>
      </c>
      <c r="C3" s="12" t="s">
        <v>44</v>
      </c>
      <c r="D3" s="12" t="s">
        <v>45</v>
      </c>
      <c r="E3" s="12" t="s">
        <v>44</v>
      </c>
      <c r="F3" s="12" t="s">
        <v>44</v>
      </c>
    </row>
    <row r="5" spans="8:8" ht="16.5"/>
    <row r="6" spans="8:8">
      <c r="A6" s="45"/>
      <c r="B6" s="46" t="s">
        <v>46</v>
      </c>
      <c r="C6" s="47"/>
      <c r="D6" s="47"/>
      <c r="E6" s="48"/>
      <c r="F6" s="49" t="s">
        <v>45</v>
      </c>
      <c r="G6" s="49"/>
      <c r="H6" s="50"/>
    </row>
    <row r="7" spans="8:8">
      <c r="A7" s="51"/>
      <c r="B7" s="6" t="s">
        <v>47</v>
      </c>
      <c r="C7" s="2"/>
      <c r="D7" s="52" t="s">
        <v>48</v>
      </c>
      <c r="E7" s="53"/>
      <c r="F7" s="12" t="s">
        <v>47</v>
      </c>
      <c r="G7" s="12"/>
      <c r="H7" s="54" t="s">
        <v>48</v>
      </c>
    </row>
    <row r="8" spans="8:8" ht="16.5" customHeight="1">
      <c r="A8" s="51"/>
      <c r="B8" s="55" t="s">
        <v>49</v>
      </c>
      <c r="C8" s="56"/>
      <c r="D8" s="56"/>
      <c r="E8" s="53"/>
      <c r="F8" s="12" t="s">
        <v>141</v>
      </c>
      <c r="G8" s="12"/>
      <c r="H8" s="54"/>
    </row>
    <row r="9" spans="8:8">
      <c r="A9" s="51">
        <v>1.0</v>
      </c>
      <c r="B9" s="6" t="s">
        <v>50</v>
      </c>
      <c r="C9" s="2">
        <v>1.0</v>
      </c>
      <c r="D9" s="57" t="s">
        <v>100</v>
      </c>
      <c r="E9" s="53">
        <v>1.0</v>
      </c>
      <c r="F9" s="12" t="s">
        <v>67</v>
      </c>
      <c r="G9" s="12">
        <v>1.0</v>
      </c>
      <c r="H9" s="54" t="s">
        <v>67</v>
      </c>
    </row>
    <row r="10" spans="8:8">
      <c r="A10" s="51"/>
      <c r="B10" s="2" t="s">
        <v>51</v>
      </c>
      <c r="C10" s="2">
        <v>2.0</v>
      </c>
      <c r="D10" s="57" t="s">
        <v>101</v>
      </c>
      <c r="E10" s="53">
        <v>2.0</v>
      </c>
      <c r="F10" s="12" t="s">
        <v>108</v>
      </c>
      <c r="G10" s="12">
        <v>2.0</v>
      </c>
      <c r="H10" s="54" t="s">
        <v>128</v>
      </c>
    </row>
    <row r="11" spans="8:8">
      <c r="A11" s="51"/>
      <c r="B11" s="2" t="s">
        <v>52</v>
      </c>
      <c r="C11" s="2">
        <v>3.0</v>
      </c>
      <c r="D11" s="57" t="s">
        <v>67</v>
      </c>
      <c r="E11" s="53">
        <v>3.0</v>
      </c>
      <c r="F11" s="12" t="s">
        <v>128</v>
      </c>
      <c r="G11" s="12">
        <v>3.0</v>
      </c>
      <c r="H11" s="54" t="s">
        <v>108</v>
      </c>
    </row>
    <row r="12" spans="8:8">
      <c r="A12" s="51"/>
      <c r="B12" s="2" t="s">
        <v>91</v>
      </c>
      <c r="C12" s="2">
        <v>4.0</v>
      </c>
      <c r="D12" s="57" t="s">
        <v>102</v>
      </c>
      <c r="E12" s="53">
        <v>4.0</v>
      </c>
      <c r="F12" s="12" t="s">
        <v>136</v>
      </c>
      <c r="G12" s="12">
        <v>4.0</v>
      </c>
      <c r="H12" s="54" t="s">
        <v>129</v>
      </c>
    </row>
    <row r="13" spans="8:8">
      <c r="A13" s="51"/>
      <c r="B13" s="2" t="s">
        <v>53</v>
      </c>
      <c r="C13" s="2">
        <v>5.0</v>
      </c>
      <c r="D13" s="57" t="s">
        <v>103</v>
      </c>
      <c r="E13" s="53">
        <v>5.0</v>
      </c>
      <c r="F13" s="12" t="s">
        <v>130</v>
      </c>
      <c r="G13" s="12">
        <v>5.0</v>
      </c>
      <c r="H13" s="54" t="s">
        <v>130</v>
      </c>
    </row>
    <row r="14" spans="8:8">
      <c r="A14" s="51"/>
      <c r="B14" s="2" t="s">
        <v>54</v>
      </c>
      <c r="C14" s="2">
        <v>6.0</v>
      </c>
      <c r="D14" s="57" t="s">
        <v>86</v>
      </c>
      <c r="E14" s="53">
        <v>6.0</v>
      </c>
      <c r="F14" s="12" t="s">
        <v>137</v>
      </c>
      <c r="G14" s="12">
        <v>6.0</v>
      </c>
      <c r="H14" s="54" t="s">
        <v>131</v>
      </c>
    </row>
    <row r="15" spans="8:8">
      <c r="A15" s="51"/>
      <c r="B15" s="2" t="s">
        <v>55</v>
      </c>
      <c r="C15" s="2">
        <v>7.0</v>
      </c>
      <c r="D15" s="57" t="s">
        <v>104</v>
      </c>
      <c r="E15" s="53">
        <v>7.0</v>
      </c>
      <c r="F15" s="12" t="s">
        <v>138</v>
      </c>
      <c r="G15" s="12">
        <v>7.0</v>
      </c>
      <c r="H15" s="54" t="s">
        <v>132</v>
      </c>
    </row>
    <row r="16" spans="8:8">
      <c r="A16" s="51"/>
      <c r="B16" s="2" t="s">
        <v>56</v>
      </c>
      <c r="C16" s="2">
        <v>8.0</v>
      </c>
      <c r="D16" s="57" t="s">
        <v>105</v>
      </c>
      <c r="E16" s="53">
        <v>8.0</v>
      </c>
      <c r="F16" s="12" t="s">
        <v>139</v>
      </c>
      <c r="G16" s="12">
        <v>8.0</v>
      </c>
      <c r="H16" s="54" t="s">
        <v>133</v>
      </c>
    </row>
    <row r="17" spans="8:8">
      <c r="A17" s="51"/>
      <c r="B17" s="2" t="s">
        <v>57</v>
      </c>
      <c r="C17" s="2">
        <v>9.0</v>
      </c>
      <c r="D17" s="57" t="s">
        <v>106</v>
      </c>
      <c r="E17" s="53">
        <v>9.0</v>
      </c>
      <c r="F17" s="12" t="s">
        <v>140</v>
      </c>
      <c r="G17" s="12">
        <v>9.0</v>
      </c>
      <c r="H17" s="54" t="s">
        <v>134</v>
      </c>
    </row>
    <row r="18" spans="8:8" ht="16.5">
      <c r="A18" s="51"/>
      <c r="B18" s="2" t="s">
        <v>58</v>
      </c>
      <c r="C18" s="2">
        <v>10.0</v>
      </c>
      <c r="D18" s="57" t="s">
        <v>107</v>
      </c>
      <c r="E18" s="58">
        <v>10.0</v>
      </c>
      <c r="F18" s="59" t="s">
        <v>135</v>
      </c>
      <c r="G18" s="59">
        <v>10.0</v>
      </c>
      <c r="H18" s="60" t="s">
        <v>135</v>
      </c>
    </row>
    <row r="19" spans="8:8">
      <c r="A19" s="51"/>
      <c r="B19" s="2" t="s">
        <v>92</v>
      </c>
      <c r="C19" s="2">
        <v>11.0</v>
      </c>
      <c r="D19" s="61" t="s">
        <v>108</v>
      </c>
    </row>
    <row r="20" spans="8:8">
      <c r="A20" s="51">
        <v>2.0</v>
      </c>
      <c r="B20" s="6" t="s">
        <v>93</v>
      </c>
      <c r="C20" s="2">
        <v>12.0</v>
      </c>
      <c r="D20" s="61" t="s">
        <v>109</v>
      </c>
    </row>
    <row r="21" spans="8:8">
      <c r="A21" s="51"/>
      <c r="B21" s="2" t="s">
        <v>94</v>
      </c>
      <c r="C21" s="2">
        <v>13.0</v>
      </c>
      <c r="D21" s="61" t="s">
        <v>110</v>
      </c>
    </row>
    <row r="22" spans="8:8">
      <c r="A22" s="51"/>
      <c r="B22" s="2" t="s">
        <v>59</v>
      </c>
      <c r="C22" s="2">
        <v>14.0</v>
      </c>
      <c r="D22" s="61" t="s">
        <v>111</v>
      </c>
    </row>
    <row r="23" spans="8:8">
      <c r="A23" s="51"/>
      <c r="B23" s="2" t="s">
        <v>60</v>
      </c>
      <c r="C23" s="2">
        <v>15.0</v>
      </c>
      <c r="D23" s="61" t="s">
        <v>112</v>
      </c>
    </row>
    <row r="24" spans="8:8">
      <c r="A24" s="51"/>
      <c r="B24" s="2" t="s">
        <v>61</v>
      </c>
      <c r="C24" s="2">
        <v>16.0</v>
      </c>
      <c r="D24" s="61" t="s">
        <v>113</v>
      </c>
    </row>
    <row r="25" spans="8:8">
      <c r="A25" s="51"/>
      <c r="B25" s="2" t="s">
        <v>95</v>
      </c>
      <c r="C25" s="2">
        <v>17.0</v>
      </c>
      <c r="D25" s="61" t="s">
        <v>114</v>
      </c>
    </row>
    <row r="26" spans="8:8">
      <c r="A26" s="51"/>
      <c r="B26" s="2" t="s">
        <v>62</v>
      </c>
      <c r="C26" s="2">
        <v>18.0</v>
      </c>
      <c r="D26" s="61" t="s">
        <v>115</v>
      </c>
    </row>
    <row r="27" spans="8:8">
      <c r="A27" s="51"/>
      <c r="B27" s="2" t="s">
        <v>63</v>
      </c>
      <c r="C27" s="2">
        <v>19.0</v>
      </c>
      <c r="D27" s="61" t="s">
        <v>116</v>
      </c>
    </row>
    <row r="28" spans="8:8">
      <c r="A28" s="51"/>
      <c r="B28" s="2" t="s">
        <v>64</v>
      </c>
      <c r="C28" s="2">
        <v>20.0</v>
      </c>
      <c r="D28" s="61" t="s">
        <v>117</v>
      </c>
    </row>
    <row r="29" spans="8:8">
      <c r="A29" s="51"/>
      <c r="B29" s="2" t="s">
        <v>65</v>
      </c>
      <c r="C29" s="2">
        <v>21.0</v>
      </c>
      <c r="D29" s="61" t="s">
        <v>118</v>
      </c>
    </row>
    <row r="30" spans="8:8">
      <c r="A30" s="51"/>
      <c r="B30" s="2" t="s">
        <v>96</v>
      </c>
      <c r="C30" s="2">
        <v>22.0</v>
      </c>
      <c r="D30" s="61" t="s">
        <v>119</v>
      </c>
    </row>
    <row r="31" spans="8:8">
      <c r="A31" s="51">
        <v>3.0</v>
      </c>
      <c r="B31" s="6" t="s">
        <v>66</v>
      </c>
      <c r="C31" s="2">
        <v>23.0</v>
      </c>
      <c r="D31" s="61" t="s">
        <v>120</v>
      </c>
    </row>
    <row r="32" spans="8:8">
      <c r="A32" s="51"/>
      <c r="B32" s="2" t="s">
        <v>67</v>
      </c>
      <c r="C32" s="2">
        <v>24.0</v>
      </c>
      <c r="D32" s="61" t="s">
        <v>121</v>
      </c>
    </row>
    <row r="33" spans="8:8">
      <c r="A33" s="51"/>
      <c r="B33" s="2" t="s">
        <v>68</v>
      </c>
      <c r="C33" s="2">
        <v>25.0</v>
      </c>
      <c r="D33" s="61" t="s">
        <v>122</v>
      </c>
    </row>
    <row r="34" spans="8:8">
      <c r="A34" s="51"/>
      <c r="B34" s="2" t="s">
        <v>69</v>
      </c>
      <c r="C34" s="2">
        <v>26.0</v>
      </c>
      <c r="D34" s="61" t="s">
        <v>123</v>
      </c>
    </row>
    <row r="35" spans="8:8">
      <c r="A35" s="51"/>
      <c r="B35" s="2" t="s">
        <v>70</v>
      </c>
      <c r="C35" s="2">
        <v>27.0</v>
      </c>
      <c r="D35" s="61" t="s">
        <v>124</v>
      </c>
    </row>
    <row r="36" spans="8:8">
      <c r="A36" s="51"/>
      <c r="B36" s="2" t="s">
        <v>71</v>
      </c>
      <c r="C36" s="2">
        <v>28.0</v>
      </c>
      <c r="D36" s="61" t="s">
        <v>125</v>
      </c>
    </row>
    <row r="37" spans="8:8">
      <c r="A37" s="51"/>
      <c r="B37" s="2" t="s">
        <v>72</v>
      </c>
      <c r="C37" s="2">
        <v>29.0</v>
      </c>
      <c r="D37" s="61" t="s">
        <v>126</v>
      </c>
    </row>
    <row r="38" spans="8:8">
      <c r="A38" s="51"/>
      <c r="B38" s="2" t="s">
        <v>73</v>
      </c>
      <c r="C38" s="2">
        <v>30.0</v>
      </c>
      <c r="D38" s="61" t="s">
        <v>127</v>
      </c>
    </row>
    <row r="39" spans="8:8">
      <c r="A39" s="51"/>
      <c r="B39" s="2" t="s">
        <v>74</v>
      </c>
      <c r="C39" s="2"/>
      <c r="D39" s="61"/>
    </row>
    <row r="40" spans="8:8">
      <c r="A40" s="51"/>
      <c r="B40" s="2" t="s">
        <v>75</v>
      </c>
      <c r="C40" s="2"/>
      <c r="D40" s="61"/>
    </row>
    <row r="41" spans="8:8">
      <c r="A41" s="51"/>
      <c r="B41" s="2" t="s">
        <v>76</v>
      </c>
      <c r="C41" s="2"/>
      <c r="D41" s="61"/>
    </row>
    <row r="42" spans="8:8">
      <c r="A42" s="51">
        <v>4.0</v>
      </c>
      <c r="B42" s="6" t="s">
        <v>77</v>
      </c>
      <c r="C42" s="2"/>
      <c r="D42" s="61"/>
    </row>
    <row r="43" spans="8:8">
      <c r="A43" s="51"/>
      <c r="B43" s="2" t="s">
        <v>78</v>
      </c>
      <c r="C43" s="2"/>
      <c r="D43" s="61"/>
    </row>
    <row r="44" spans="8:8">
      <c r="A44" s="51"/>
      <c r="B44" s="2" t="s">
        <v>79</v>
      </c>
      <c r="C44" s="2"/>
      <c r="D44" s="61"/>
    </row>
    <row r="45" spans="8:8">
      <c r="A45" s="51"/>
      <c r="B45" s="2" t="s">
        <v>80</v>
      </c>
      <c r="C45" s="2"/>
      <c r="D45" s="61"/>
    </row>
    <row r="46" spans="8:8">
      <c r="A46" s="51"/>
      <c r="B46" s="2" t="s">
        <v>81</v>
      </c>
      <c r="C46" s="2"/>
      <c r="D46" s="61"/>
    </row>
    <row r="47" spans="8:8">
      <c r="A47" s="51"/>
      <c r="B47" s="2" t="s">
        <v>82</v>
      </c>
      <c r="C47" s="2"/>
      <c r="D47" s="61"/>
    </row>
    <row r="48" spans="8:8">
      <c r="A48" s="51"/>
      <c r="B48" s="2" t="s">
        <v>83</v>
      </c>
      <c r="C48" s="2"/>
      <c r="D48" s="61"/>
    </row>
    <row r="49" spans="8:8">
      <c r="A49" s="51"/>
      <c r="B49" s="2" t="s">
        <v>84</v>
      </c>
      <c r="C49" s="2"/>
      <c r="D49" s="61"/>
    </row>
    <row r="50" spans="8:8">
      <c r="A50" s="51"/>
      <c r="B50" s="2" t="s">
        <v>97</v>
      </c>
      <c r="C50" s="2"/>
      <c r="D50" s="61"/>
    </row>
    <row r="51" spans="8:8">
      <c r="A51" s="51"/>
      <c r="B51" s="2" t="s">
        <v>85</v>
      </c>
      <c r="C51" s="2"/>
      <c r="D51" s="61"/>
    </row>
    <row r="52" spans="8:8">
      <c r="A52" s="51"/>
      <c r="B52" s="2" t="s">
        <v>98</v>
      </c>
      <c r="C52" s="2"/>
      <c r="D52" s="61"/>
    </row>
    <row r="53" spans="8:8">
      <c r="A53" s="51">
        <v>5.0</v>
      </c>
      <c r="B53" s="6" t="s">
        <v>86</v>
      </c>
      <c r="C53" s="2"/>
      <c r="D53" s="61"/>
    </row>
    <row r="54" spans="8:8">
      <c r="A54" s="51">
        <v>6.0</v>
      </c>
      <c r="B54" s="6" t="s">
        <v>87</v>
      </c>
      <c r="C54" s="2"/>
      <c r="D54" s="61"/>
    </row>
    <row r="55" spans="8:8">
      <c r="A55" s="51">
        <v>7.0</v>
      </c>
      <c r="B55" s="6" t="s">
        <v>88</v>
      </c>
      <c r="C55" s="2"/>
      <c r="D55" s="61"/>
    </row>
    <row r="56" spans="8:8">
      <c r="A56" s="51">
        <v>8.0</v>
      </c>
      <c r="B56" s="6" t="s">
        <v>99</v>
      </c>
      <c r="C56" s="2"/>
      <c r="D56" s="61"/>
    </row>
    <row r="57" spans="8:8">
      <c r="A57" s="51">
        <v>9.0</v>
      </c>
      <c r="B57" s="6" t="s">
        <v>89</v>
      </c>
      <c r="C57" s="2"/>
      <c r="D57" s="61"/>
    </row>
    <row r="58" spans="8:8" ht="16.5">
      <c r="A58" s="62">
        <v>10.0</v>
      </c>
      <c r="B58" s="63" t="s">
        <v>90</v>
      </c>
      <c r="C58" s="64"/>
      <c r="D58" s="65"/>
    </row>
  </sheetData>
  <mergeCells count="2">
    <mergeCell ref="B8:D8"/>
    <mergeCell ref="B6:D6"/>
  </mergeCells>
  <pageMargins left="0.7" right="0.7" top="0.75" bottom="0.75" header="0.3" footer="0.3"/>
</worksheet>
</file>

<file path=xl/worksheets/sheet7.xml><?xml version="1.0" encoding="utf-8"?>
<worksheet xmlns:r="http://schemas.openxmlformats.org/officeDocument/2006/relationships" xmlns="http://schemas.openxmlformats.org/spreadsheetml/2006/main">
  <dimension ref="A1:B1"/>
  <sheetViews>
    <sheetView workbookViewId="0">
      <selection activeCell="A1" sqref="A1"/>
    </sheetView>
  </sheetViews>
  <sheetFormatPr defaultRowHeight="15.0" defaultColWidth="10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User</dc:creator>
  <cp:lastModifiedBy>User</cp:lastModifiedBy>
  <dcterms:created xsi:type="dcterms:W3CDTF">2020-11-28T06:55:41Z</dcterms:created>
  <dcterms:modified xsi:type="dcterms:W3CDTF">2021-01-17T05:14:38Z</dcterms:modified>
</cp:coreProperties>
</file>